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B272" i="16"/>
  <c r="C272"/>
  <c r="B273"/>
  <c r="C273"/>
  <c r="B274"/>
  <c r="C274"/>
  <c r="B275"/>
  <c r="C275"/>
  <c r="B276"/>
  <c r="C276"/>
  <c r="B277"/>
  <c r="C277"/>
  <c r="B278"/>
  <c r="C278"/>
  <c r="B279"/>
  <c r="C279"/>
  <c r="B280"/>
  <c r="C280"/>
  <c r="B281"/>
  <c r="C281"/>
  <c r="B282"/>
  <c r="C282"/>
  <c r="B283"/>
  <c r="C283"/>
  <c r="B284"/>
  <c r="C284"/>
  <c r="B285"/>
  <c r="C285"/>
  <c r="B286"/>
  <c r="C286"/>
  <c r="B287"/>
  <c r="C287"/>
  <c r="B288"/>
  <c r="C288"/>
  <c r="B289"/>
  <c r="C289"/>
  <c r="B290"/>
  <c r="C290"/>
  <c r="B291"/>
  <c r="C291"/>
  <c r="B292"/>
  <c r="C292"/>
  <c r="B293"/>
  <c r="C293"/>
  <c r="B294"/>
  <c r="C294"/>
  <c r="B295"/>
  <c r="C295"/>
  <c r="B296"/>
  <c r="C296"/>
  <c r="B297"/>
  <c r="C297"/>
  <c r="B298"/>
  <c r="C298"/>
  <c r="B299"/>
  <c r="C299"/>
  <c r="B300"/>
  <c r="C300"/>
  <c r="B301"/>
  <c r="C301"/>
  <c r="B302"/>
  <c r="C302"/>
  <c r="B303"/>
  <c r="C303"/>
  <c r="C271"/>
  <c r="B271"/>
  <c r="B192"/>
  <c r="C192"/>
  <c r="B193"/>
  <c r="C193"/>
  <c r="B194"/>
  <c r="C194"/>
  <c r="B195"/>
  <c r="C195"/>
  <c r="B196"/>
  <c r="C196"/>
  <c r="B197"/>
  <c r="C197"/>
  <c r="B198"/>
  <c r="C198"/>
  <c r="B199"/>
  <c r="C199"/>
  <c r="B200"/>
  <c r="C200"/>
  <c r="B201"/>
  <c r="C201"/>
  <c r="B202"/>
  <c r="C202"/>
  <c r="B203"/>
  <c r="C203"/>
  <c r="B204"/>
  <c r="C204"/>
  <c r="B205"/>
  <c r="C205"/>
  <c r="B206"/>
  <c r="C206"/>
  <c r="B207"/>
  <c r="C207"/>
  <c r="B208"/>
  <c r="C208"/>
  <c r="B209"/>
  <c r="C209"/>
  <c r="B210"/>
  <c r="C210"/>
  <c r="B211"/>
  <c r="C211"/>
  <c r="B212"/>
  <c r="C212"/>
  <c r="B213"/>
  <c r="C213"/>
  <c r="B214"/>
  <c r="C214"/>
  <c r="B215"/>
  <c r="C215"/>
  <c r="B216"/>
  <c r="C216"/>
  <c r="B217"/>
  <c r="C217"/>
  <c r="B218"/>
  <c r="C218"/>
  <c r="B219"/>
  <c r="C219"/>
  <c r="B220"/>
  <c r="C220"/>
  <c r="B221"/>
  <c r="C221"/>
  <c r="B222"/>
  <c r="C222"/>
  <c r="B223"/>
  <c r="C223"/>
  <c r="C191"/>
  <c r="B191"/>
  <c r="B126"/>
  <c r="C126"/>
  <c r="B127"/>
  <c r="C127"/>
  <c r="B128"/>
  <c r="C128"/>
  <c r="B129"/>
  <c r="C129"/>
  <c r="B130"/>
  <c r="C130"/>
  <c r="B131"/>
  <c r="C131"/>
  <c r="B132"/>
  <c r="C132"/>
  <c r="B133"/>
  <c r="C133"/>
  <c r="B134"/>
  <c r="C134"/>
  <c r="B135"/>
  <c r="C135"/>
  <c r="B136"/>
  <c r="C136"/>
  <c r="B137"/>
  <c r="C137"/>
  <c r="B138"/>
  <c r="C138"/>
  <c r="B139"/>
  <c r="C139"/>
  <c r="B140"/>
  <c r="C140"/>
  <c r="B141"/>
  <c r="C141"/>
  <c r="C125"/>
  <c r="B125"/>
  <c r="E76"/>
  <c r="B77"/>
  <c r="C77"/>
  <c r="B78"/>
  <c r="C78"/>
  <c r="B79"/>
  <c r="C79"/>
  <c r="B80"/>
  <c r="C80"/>
  <c r="B81"/>
  <c r="C81"/>
  <c r="B82"/>
  <c r="C82"/>
  <c r="B83"/>
  <c r="C83"/>
  <c r="B84"/>
  <c r="C84"/>
  <c r="B85"/>
  <c r="C85"/>
  <c r="B86"/>
  <c r="C86"/>
  <c r="B87"/>
  <c r="C87"/>
  <c r="B88"/>
  <c r="C88"/>
  <c r="B89"/>
  <c r="C89"/>
  <c r="B90"/>
  <c r="C90"/>
  <c r="B91"/>
  <c r="C91"/>
  <c r="B92"/>
  <c r="C92"/>
  <c r="C76"/>
  <c r="B76"/>
  <c r="B28"/>
  <c r="C28"/>
  <c r="B29"/>
  <c r="C29"/>
  <c r="B30"/>
  <c r="C30"/>
  <c r="B31"/>
  <c r="C31"/>
  <c r="B32"/>
  <c r="C32"/>
  <c r="B33"/>
  <c r="C33"/>
  <c r="B34"/>
  <c r="C34"/>
  <c r="B35"/>
  <c r="C35"/>
  <c r="B36"/>
  <c r="C36"/>
  <c r="B37"/>
  <c r="C37"/>
  <c r="B38"/>
  <c r="C38"/>
  <c r="B39"/>
  <c r="C39"/>
  <c r="B40"/>
  <c r="C40"/>
  <c r="B41"/>
  <c r="C41"/>
  <c r="B42"/>
  <c r="C42"/>
  <c r="B43"/>
  <c r="C43"/>
  <c r="C27"/>
  <c r="B27"/>
  <c r="F231"/>
  <c r="E231"/>
  <c r="F150"/>
  <c r="E150"/>
  <c r="F51"/>
  <c r="E51"/>
  <c r="F4"/>
  <c r="E4"/>
  <c r="C270"/>
  <c r="B190"/>
  <c r="C124"/>
  <c r="C75"/>
  <c r="C26"/>
  <c r="E271" l="1"/>
  <c r="F76"/>
  <c r="E27"/>
  <c r="F27"/>
  <c r="E191" l="1"/>
  <c r="F271"/>
  <c r="F191"/>
</calcChain>
</file>

<file path=xl/sharedStrings.xml><?xml version="1.0" encoding="utf-8"?>
<sst xmlns="http://schemas.openxmlformats.org/spreadsheetml/2006/main" count="81" uniqueCount="39">
  <si>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</si>
  <si>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</si>
  <si>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</si>
  <si>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</si>
  <si>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</si>
  <si>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</si>
  <si>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</si>
  <si>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</si>
  <si>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</si>
  <si>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</si>
  <si>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</si>
  <si>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</si>
  <si>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</si>
  <si>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</si>
  <si>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</si>
  <si>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</si>
  <si>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</si>
  <si>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</si>
  <si>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</si>
  <si>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</si>
  <si>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</si>
  <si>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</si>
  <si>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</si>
  <si>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</si>
  <si>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</si>
  <si>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</si>
  <si>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</si>
  <si>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</si>
  <si>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</si>
  <si>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</si>
  <si>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</si>
  <si>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</si>
  <si>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</si>
  <si>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</si>
  <si>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</si>
  <si>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Default Pulse Width</t>
  </si>
  <si>
    <t xml:space="preserve">IFR Table - INJECTOR FLOW RATE </t>
  </si>
  <si>
    <t xml:space="preserve">Injector Voltage Correction </t>
  </si>
  <si>
    <t>Minimum Pulse &amp; Default Pulse width</t>
  </si>
</sst>
</file>

<file path=xl/styles.xml><?xml version="1.0" encoding="utf-8"?>
<styleSheet xmlns="http://schemas.openxmlformats.org/spreadsheetml/2006/main">
  <numFmts count="4">
    <numFmt numFmtId="164" formatCode="0.000000"/>
    <numFmt numFmtId="165" formatCode="0.000"/>
    <numFmt numFmtId="166" formatCode="[$$-409]\ #,##0"/>
    <numFmt numFmtId="167" formatCode="0.0000"/>
  </numFmts>
  <fonts count="49">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right/>
      <top/>
      <bottom style="medium">
        <color indexed="30"/>
      </bottom>
      <diagonal/>
    </border>
  </borders>
  <cellStyleXfs count="2737">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5" fillId="22" borderId="2" applyNumberFormat="0" applyAlignment="0" applyProtection="0"/>
    <xf numFmtId="0" fontId="16" fillId="23" borderId="3"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166" fontId="9" fillId="0" borderId="0"/>
    <xf numFmtId="0" fontId="20" fillId="0" borderId="5" applyNumberFormat="0" applyFill="0" applyAlignment="0" applyProtection="0"/>
    <xf numFmtId="3" fontId="9" fillId="0" borderId="0"/>
    <xf numFmtId="0" fontId="21" fillId="0" borderId="6"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9" borderId="2" applyNumberFormat="0" applyAlignment="0" applyProtection="0"/>
    <xf numFmtId="0" fontId="22" fillId="9" borderId="2" applyNumberFormat="0" applyAlignment="0" applyProtection="0"/>
    <xf numFmtId="0" fontId="23" fillId="0" borderId="7" applyNumberFormat="0" applyFill="0" applyAlignment="0" applyProtection="0"/>
    <xf numFmtId="0" fontId="23" fillId="0" borderId="7" applyNumberFormat="0" applyFill="0" applyAlignment="0" applyProtection="0"/>
    <xf numFmtId="0" fontId="24" fillId="24" borderId="0" applyNumberFormat="0" applyBorder="0" applyAlignment="0" applyProtection="0"/>
    <xf numFmtId="0" fontId="24" fillId="24" borderId="0" applyNumberFormat="0" applyBorder="0" applyAlignment="0" applyProtection="0"/>
    <xf numFmtId="0" fontId="5" fillId="0" borderId="0"/>
    <xf numFmtId="0" fontId="8" fillId="0" borderId="0"/>
    <xf numFmtId="0" fontId="12" fillId="25" borderId="8" applyNumberFormat="0" applyFont="0" applyAlignment="0" applyProtection="0"/>
    <xf numFmtId="0" fontId="12" fillId="25" borderId="8" applyNumberFormat="0" applyFont="0" applyAlignment="0" applyProtection="0"/>
    <xf numFmtId="0" fontId="25" fillId="22" borderId="9" applyNumberFormat="0" applyAlignment="0" applyProtection="0"/>
    <xf numFmtId="0" fontId="25" fillId="22" borderId="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14" fontId="9" fillId="0" borderId="0"/>
    <xf numFmtId="2" fontId="9" fillId="0" borderId="0"/>
    <xf numFmtId="0" fontId="10" fillId="0" borderId="0"/>
    <xf numFmtId="0" fontId="11" fillId="0" borderId="0"/>
    <xf numFmtId="0" fontId="9" fillId="0" borderId="1"/>
    <xf numFmtId="0" fontId="25" fillId="22" borderId="9" applyNumberFormat="0" applyAlignment="0" applyProtection="0"/>
    <xf numFmtId="0" fontId="12" fillId="25" borderId="8" applyNumberFormat="0" applyFont="0" applyAlignment="0" applyProtection="0"/>
    <xf numFmtId="0" fontId="5" fillId="0" borderId="0"/>
    <xf numFmtId="0" fontId="24" fillId="24" borderId="0" applyNumberFormat="0" applyBorder="0" applyAlignment="0" applyProtection="0"/>
    <xf numFmtId="0" fontId="23" fillId="0" borderId="7" applyNumberFormat="0" applyFill="0" applyAlignment="0" applyProtection="0"/>
    <xf numFmtId="0" fontId="22" fillId="9" borderId="2" applyNumberFormat="0" applyAlignment="0" applyProtection="0"/>
    <xf numFmtId="0" fontId="21" fillId="0" borderId="0" applyNumberFormat="0" applyFill="0" applyBorder="0" applyAlignment="0" applyProtection="0"/>
    <xf numFmtId="0" fontId="21" fillId="0" borderId="6"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8" fillId="6" borderId="0" applyNumberFormat="0" applyBorder="0" applyAlignment="0" applyProtection="0"/>
    <xf numFmtId="0" fontId="6" fillId="0" borderId="0"/>
    <xf numFmtId="0" fontId="17" fillId="0" borderId="0" applyNumberFormat="0" applyFill="0" applyBorder="0" applyAlignment="0" applyProtection="0"/>
    <xf numFmtId="0" fontId="7" fillId="0" borderId="0"/>
    <xf numFmtId="0" fontId="16" fillId="23" borderId="3" applyNumberFormat="0" applyAlignment="0" applyProtection="0"/>
    <xf numFmtId="0" fontId="5" fillId="0" borderId="1"/>
    <xf numFmtId="0" fontId="15" fillId="22" borderId="2" applyNumberFormat="0" applyAlignment="0" applyProtection="0"/>
    <xf numFmtId="0" fontId="14" fillId="5"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3" fillId="19" borderId="0" applyNumberFormat="0" applyBorder="0" applyAlignment="0" applyProtection="0"/>
    <xf numFmtId="0" fontId="13" fillId="18"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12" fillId="10" borderId="0" applyNumberFormat="0" applyBorder="0" applyAlignment="0" applyProtection="0"/>
    <xf numFmtId="0" fontId="12" fillId="7" borderId="0" applyNumberFormat="0" applyBorder="0" applyAlignment="0" applyProtection="0"/>
    <xf numFmtId="0" fontId="12" fillId="12"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5" fillId="0" borderId="0"/>
    <xf numFmtId="0" fontId="12" fillId="8"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27" fillId="0" borderId="10" applyNumberFormat="0" applyFill="0" applyAlignment="0" applyProtection="0"/>
    <xf numFmtId="0" fontId="12" fillId="4" borderId="0" applyNumberFormat="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5" fillId="0" borderId="0"/>
    <xf numFmtId="0" fontId="27"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7"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7"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0"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7" fillId="0" borderId="10" applyNumberFormat="0" applyFill="0" applyAlignment="0" applyProtection="0"/>
    <xf numFmtId="166" fontId="5" fillId="0" borderId="0"/>
    <xf numFmtId="14" fontId="5" fillId="0" borderId="0"/>
    <xf numFmtId="0" fontId="7" fillId="0" borderId="0"/>
    <xf numFmtId="0" fontId="7" fillId="0" borderId="0"/>
    <xf numFmtId="0" fontId="19" fillId="0" borderId="4" applyNumberFormat="0" applyFill="0" applyAlignment="0" applyProtection="0"/>
    <xf numFmtId="14" fontId="5" fillId="0" borderId="0"/>
    <xf numFmtId="166" fontId="5" fillId="0" borderId="0"/>
    <xf numFmtId="0" fontId="20"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0"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19"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19" fillId="0" borderId="4" applyNumberFormat="0" applyFill="0" applyAlignment="0" applyProtection="0"/>
    <xf numFmtId="0" fontId="20" fillId="0" borderId="5" applyNumberFormat="0" applyFill="0" applyAlignment="0" applyProtection="0"/>
    <xf numFmtId="166" fontId="5" fillId="0" borderId="0"/>
    <xf numFmtId="3" fontId="5" fillId="0" borderId="0"/>
    <xf numFmtId="0" fontId="27"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0" fillId="0" borderId="5" applyNumberFormat="0" applyFill="0" applyAlignment="0" applyProtection="0"/>
    <xf numFmtId="166" fontId="5" fillId="0" borderId="0"/>
    <xf numFmtId="166" fontId="5" fillId="0" borderId="0"/>
    <xf numFmtId="0" fontId="6" fillId="0" borderId="0"/>
    <xf numFmtId="0" fontId="19"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2" fillId="4" borderId="0" applyNumberFormat="0" applyBorder="0" applyAlignment="0" applyProtection="0"/>
    <xf numFmtId="0" fontId="13" fillId="17" borderId="0" applyNumberFormat="0" applyBorder="0" applyAlignment="0" applyProtection="0"/>
    <xf numFmtId="0" fontId="12" fillId="5" borderId="0" applyNumberFormat="0" applyBorder="0" applyAlignment="0" applyProtection="0"/>
    <xf numFmtId="0" fontId="13" fillId="11" borderId="0" applyNumberFormat="0" applyBorder="0" applyAlignment="0" applyProtection="0"/>
    <xf numFmtId="0" fontId="12" fillId="6"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3" fillId="15"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2"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3" fillId="11"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2" fillId="10"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2" fillId="10"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3" fillId="17" borderId="0" applyNumberFormat="0" applyBorder="0" applyAlignment="0" applyProtection="0"/>
    <xf numFmtId="0" fontId="12" fillId="13" borderId="0" applyNumberFormat="0" applyBorder="0" applyAlignment="0" applyProtection="0"/>
    <xf numFmtId="0" fontId="13" fillId="18" borderId="0" applyNumberFormat="0" applyBorder="0" applyAlignment="0" applyProtection="0"/>
    <xf numFmtId="0" fontId="12" fillId="12" borderId="0" applyNumberFormat="0" applyBorder="0" applyAlignment="0" applyProtection="0"/>
    <xf numFmtId="0" fontId="13" fillId="19" borderId="0" applyNumberFormat="0" applyBorder="0" applyAlignment="0" applyProtection="0"/>
    <xf numFmtId="0" fontId="13" fillId="12" borderId="0" applyNumberFormat="0" applyBorder="0" applyAlignment="0" applyProtection="0"/>
    <xf numFmtId="0" fontId="13" fillId="20" borderId="0" applyNumberFormat="0" applyBorder="0" applyAlignment="0" applyProtection="0"/>
    <xf numFmtId="0" fontId="12" fillId="11"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2" fillId="10" borderId="0" applyNumberFormat="0" applyBorder="0" applyAlignment="0" applyProtection="0"/>
    <xf numFmtId="0" fontId="13" fillId="21" borderId="0" applyNumberFormat="0" applyBorder="0" applyAlignment="0" applyProtection="0"/>
    <xf numFmtId="0" fontId="13" fillId="15" borderId="0" applyNumberFormat="0" applyBorder="0" applyAlignment="0" applyProtection="0"/>
    <xf numFmtId="0" fontId="14" fillId="5" borderId="0" applyNumberFormat="0" applyBorder="0" applyAlignment="0" applyProtection="0"/>
    <xf numFmtId="0" fontId="12" fillId="9" borderId="0" applyNumberFormat="0" applyBorder="0" applyAlignment="0" applyProtection="0"/>
    <xf numFmtId="0" fontId="15" fillId="22" borderId="2" applyNumberFormat="0" applyAlignment="0" applyProtection="0"/>
    <xf numFmtId="0" fontId="12" fillId="10" borderId="0" applyNumberFormat="0" applyBorder="0" applyAlignment="0" applyProtection="0"/>
    <xf numFmtId="0" fontId="16" fillId="23" borderId="3" applyNumberFormat="0" applyAlignment="0" applyProtection="0"/>
    <xf numFmtId="0" fontId="12" fillId="8" borderId="0" applyNumberFormat="0" applyBorder="0" applyAlignment="0" applyProtection="0"/>
    <xf numFmtId="0" fontId="17" fillId="0" borderId="0" applyNumberFormat="0" applyFill="0" applyBorder="0" applyAlignment="0" applyProtection="0"/>
    <xf numFmtId="0" fontId="13" fillId="16" borderId="0" applyNumberFormat="0" applyBorder="0" applyAlignment="0" applyProtection="0"/>
    <xf numFmtId="0" fontId="18" fillId="6" borderId="0" applyNumberFormat="0" applyBorder="0" applyAlignment="0" applyProtection="0"/>
    <xf numFmtId="0" fontId="12" fillId="7"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12" fillId="7"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3" fillId="1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3" fillId="1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6" fillId="0" borderId="0"/>
    <xf numFmtId="0" fontId="27"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19" fillId="0" borderId="4" applyNumberFormat="0" applyFill="0" applyAlignment="0" applyProtection="0"/>
    <xf numFmtId="0" fontId="27" fillId="0" borderId="10" applyNumberFormat="0" applyFill="0" applyAlignment="0" applyProtection="0"/>
    <xf numFmtId="14" fontId="5" fillId="0" borderId="0"/>
    <xf numFmtId="0" fontId="5" fillId="0" borderId="1"/>
    <xf numFmtId="2" fontId="5" fillId="0" borderId="0"/>
    <xf numFmtId="14" fontId="5" fillId="0" borderId="0"/>
    <xf numFmtId="0" fontId="20" fillId="0" borderId="5" applyNumberFormat="0" applyFill="0" applyAlignment="0" applyProtection="0"/>
    <xf numFmtId="0" fontId="19" fillId="0" borderId="4" applyNumberFormat="0" applyFill="0" applyAlignment="0" applyProtection="0"/>
    <xf numFmtId="2" fontId="5" fillId="0" borderId="0"/>
    <xf numFmtId="0" fontId="7" fillId="0" borderId="0"/>
    <xf numFmtId="0" fontId="5" fillId="0" borderId="1"/>
    <xf numFmtId="0" fontId="27"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0" fillId="0" borderId="5" applyNumberFormat="0" applyFill="0" applyAlignment="0" applyProtection="0"/>
    <xf numFmtId="0" fontId="6" fillId="0" borderId="0"/>
    <xf numFmtId="14" fontId="5" fillId="0" borderId="0"/>
    <xf numFmtId="0" fontId="19" fillId="0" borderId="4" applyNumberFormat="0" applyFill="0" applyAlignment="0" applyProtection="0"/>
    <xf numFmtId="0" fontId="5" fillId="0" borderId="1"/>
    <xf numFmtId="0" fontId="27"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19" fillId="0" borderId="4" applyNumberFormat="0" applyFill="0" applyAlignment="0" applyProtection="0"/>
    <xf numFmtId="0" fontId="20" fillId="0" borderId="5" applyNumberFormat="0" applyFill="0" applyAlignment="0" applyProtection="0"/>
    <xf numFmtId="0" fontId="6" fillId="0" borderId="0"/>
    <xf numFmtId="2" fontId="5" fillId="0" borderId="0"/>
    <xf numFmtId="166" fontId="5" fillId="0" borderId="0"/>
    <xf numFmtId="0" fontId="19"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7" fillId="0" borderId="10" applyNumberFormat="0" applyFill="0" applyAlignment="0" applyProtection="0"/>
    <xf numFmtId="0" fontId="6" fillId="0" borderId="0"/>
    <xf numFmtId="3" fontId="5" fillId="0" borderId="0"/>
    <xf numFmtId="0" fontId="27" fillId="0" borderId="10" applyNumberFormat="0" applyFill="0" applyAlignment="0" applyProtection="0"/>
    <xf numFmtId="166"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7"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0"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0" fillId="0" borderId="5" applyNumberFormat="0" applyFill="0" applyAlignment="0" applyProtection="0"/>
    <xf numFmtId="166" fontId="5" fillId="0" borderId="0"/>
    <xf numFmtId="0" fontId="6" fillId="0" borderId="0"/>
    <xf numFmtId="0" fontId="5" fillId="0" borderId="1"/>
    <xf numFmtId="0" fontId="27" fillId="0" borderId="10"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0" fontId="19"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19" fillId="0" borderId="4" applyNumberFormat="0" applyFill="0" applyAlignment="0" applyProtection="0"/>
    <xf numFmtId="0" fontId="6" fillId="0" borderId="0"/>
    <xf numFmtId="0" fontId="7" fillId="0" borderId="0"/>
    <xf numFmtId="0" fontId="27" fillId="0" borderId="10" applyNumberFormat="0" applyFill="0" applyAlignment="0" applyProtection="0"/>
    <xf numFmtId="0" fontId="27" fillId="0" borderId="10" applyNumberFormat="0" applyFill="0" applyAlignment="0" applyProtection="0"/>
    <xf numFmtId="2" fontId="5" fillId="0" borderId="0"/>
    <xf numFmtId="0" fontId="5" fillId="0" borderId="1"/>
    <xf numFmtId="0" fontId="20" fillId="0" borderId="5" applyNumberFormat="0" applyFill="0" applyAlignment="0" applyProtection="0"/>
    <xf numFmtId="3" fontId="5" fillId="0" borderId="0"/>
    <xf numFmtId="0" fontId="20"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7" fillId="0" borderId="10" applyNumberFormat="0" applyFill="0" applyAlignment="0" applyProtection="0"/>
    <xf numFmtId="3" fontId="5" fillId="0" borderId="0"/>
    <xf numFmtId="0" fontId="19"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7" fillId="0" borderId="10" applyNumberFormat="0" applyFill="0" applyAlignment="0" applyProtection="0"/>
    <xf numFmtId="166" fontId="5" fillId="0" borderId="0"/>
    <xf numFmtId="0" fontId="20"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0"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0" fillId="0" borderId="5" applyNumberFormat="0" applyFill="0" applyAlignment="0" applyProtection="0"/>
    <xf numFmtId="3" fontId="5" fillId="0" borderId="0"/>
    <xf numFmtId="0" fontId="19" fillId="0" borderId="4" applyNumberFormat="0" applyFill="0" applyAlignment="0" applyProtection="0"/>
    <xf numFmtId="3" fontId="5" fillId="0" borderId="0"/>
    <xf numFmtId="3" fontId="5" fillId="0" borderId="0"/>
    <xf numFmtId="0" fontId="19" fillId="0" borderId="4" applyNumberFormat="0" applyFill="0" applyAlignment="0" applyProtection="0"/>
    <xf numFmtId="0" fontId="5" fillId="0" borderId="1"/>
    <xf numFmtId="2" fontId="5" fillId="0" borderId="0"/>
    <xf numFmtId="166" fontId="5" fillId="0" borderId="0"/>
    <xf numFmtId="0" fontId="20" fillId="0" borderId="5" applyNumberFormat="0" applyFill="0" applyAlignment="0" applyProtection="0"/>
    <xf numFmtId="0" fontId="19" fillId="0" borderId="4"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0" fillId="0" borderId="5" applyNumberFormat="0" applyFill="0" applyAlignment="0" applyProtection="0"/>
    <xf numFmtId="0" fontId="5" fillId="0" borderId="1"/>
    <xf numFmtId="2" fontId="5" fillId="0" borderId="0"/>
    <xf numFmtId="3" fontId="5" fillId="0" borderId="0"/>
    <xf numFmtId="0" fontId="6" fillId="0" borderId="0"/>
    <xf numFmtId="0" fontId="20" fillId="0" borderId="5" applyNumberFormat="0" applyFill="0" applyAlignment="0" applyProtection="0"/>
    <xf numFmtId="0" fontId="7" fillId="0" borderId="0"/>
    <xf numFmtId="0" fontId="27" fillId="0" borderId="10" applyNumberFormat="0" applyFill="0" applyAlignment="0" applyProtection="0"/>
    <xf numFmtId="3" fontId="5" fillId="0" borderId="0"/>
    <xf numFmtId="2" fontId="5" fillId="0" borderId="0"/>
    <xf numFmtId="2" fontId="5" fillId="0" borderId="0"/>
    <xf numFmtId="0" fontId="20" fillId="0" borderId="5" applyNumberFormat="0" applyFill="0" applyAlignment="0" applyProtection="0"/>
    <xf numFmtId="14" fontId="5"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19" fillId="0" borderId="4" applyNumberFormat="0" applyFill="0" applyAlignment="0" applyProtection="0"/>
    <xf numFmtId="2" fontId="5" fillId="0" borderId="0"/>
    <xf numFmtId="0" fontId="20"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7"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0"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7"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9" fillId="0" borderId="0"/>
    <xf numFmtId="2" fontId="9" fillId="0" borderId="0"/>
    <xf numFmtId="0" fontId="10" fillId="0" borderId="0"/>
    <xf numFmtId="0" fontId="7" fillId="0" borderId="0"/>
    <xf numFmtId="14" fontId="5" fillId="0" borderId="0"/>
    <xf numFmtId="3" fontId="9" fillId="0" borderId="0"/>
    <xf numFmtId="0" fontId="9" fillId="0" borderId="1"/>
    <xf numFmtId="0" fontId="11" fillId="0" borderId="0"/>
    <xf numFmtId="0" fontId="9" fillId="0" borderId="1"/>
    <xf numFmtId="0" fontId="11" fillId="0" borderId="0"/>
    <xf numFmtId="0" fontId="11" fillId="0" borderId="0"/>
    <xf numFmtId="0" fontId="6" fillId="0" borderId="0"/>
    <xf numFmtId="14" fontId="9" fillId="0" borderId="0"/>
    <xf numFmtId="2" fontId="5" fillId="0" borderId="0"/>
    <xf numFmtId="166" fontId="9" fillId="0" borderId="0"/>
    <xf numFmtId="0" fontId="5" fillId="0" borderId="1"/>
    <xf numFmtId="14" fontId="9" fillId="0" borderId="0"/>
    <xf numFmtId="0" fontId="7" fillId="0" borderId="0"/>
    <xf numFmtId="2" fontId="5" fillId="0" borderId="0"/>
    <xf numFmtId="0" fontId="5" fillId="0" borderId="1"/>
    <xf numFmtId="0" fontId="10" fillId="0" borderId="0"/>
    <xf numFmtId="0" fontId="10" fillId="0" borderId="0"/>
    <xf numFmtId="14" fontId="5" fillId="0" borderId="0"/>
    <xf numFmtId="0" fontId="9" fillId="0" borderId="1"/>
    <xf numFmtId="0" fontId="7" fillId="0" borderId="0"/>
    <xf numFmtId="2" fontId="9" fillId="0" borderId="0"/>
    <xf numFmtId="2" fontId="9" fillId="0" borderId="0"/>
    <xf numFmtId="166" fontId="9" fillId="0" borderId="0"/>
    <xf numFmtId="3" fontId="5" fillId="0" borderId="0"/>
    <xf numFmtId="3" fontId="5" fillId="0" borderId="0"/>
    <xf numFmtId="3" fontId="9" fillId="0" borderId="0"/>
    <xf numFmtId="3" fontId="5" fillId="0" borderId="0"/>
    <xf numFmtId="0" fontId="5" fillId="0" borderId="1"/>
    <xf numFmtId="0" fontId="9" fillId="0" borderId="1"/>
    <xf numFmtId="2" fontId="5" fillId="0" borderId="0"/>
    <xf numFmtId="166" fontId="9" fillId="0" borderId="0"/>
    <xf numFmtId="166" fontId="5" fillId="0" borderId="0"/>
    <xf numFmtId="14" fontId="9" fillId="0" borderId="0"/>
    <xf numFmtId="2" fontId="9" fillId="0" borderId="0"/>
    <xf numFmtId="0" fontId="10" fillId="0" borderId="0"/>
    <xf numFmtId="0" fontId="9" fillId="0" borderId="0"/>
    <xf numFmtId="14" fontId="5" fillId="0" borderId="0"/>
    <xf numFmtId="166" fontId="9" fillId="0" borderId="0"/>
    <xf numFmtId="2" fontId="9" fillId="0" borderId="0"/>
    <xf numFmtId="2" fontId="9" fillId="0" borderId="0"/>
    <xf numFmtId="3" fontId="9" fillId="0" borderId="0"/>
    <xf numFmtId="166" fontId="9" fillId="0" borderId="0"/>
    <xf numFmtId="0" fontId="9" fillId="0" borderId="0"/>
    <xf numFmtId="0" fontId="6" fillId="0" borderId="0"/>
    <xf numFmtId="0" fontId="9" fillId="0" borderId="1"/>
    <xf numFmtId="0" fontId="5" fillId="0" borderId="0"/>
    <xf numFmtId="14" fontId="9" fillId="0" borderId="0"/>
    <xf numFmtId="0" fontId="6" fillId="0" borderId="0"/>
    <xf numFmtId="14" fontId="9" fillId="0" borderId="0"/>
    <xf numFmtId="14" fontId="9" fillId="0" borderId="0"/>
    <xf numFmtId="14" fontId="9" fillId="0" borderId="0"/>
    <xf numFmtId="0" fontId="9" fillId="0" borderId="0"/>
    <xf numFmtId="3" fontId="9" fillId="0" borderId="0"/>
    <xf numFmtId="14" fontId="5" fillId="0" borderId="0"/>
    <xf numFmtId="0" fontId="9" fillId="0" borderId="1"/>
    <xf numFmtId="166" fontId="9" fillId="0" borderId="0"/>
    <xf numFmtId="166" fontId="9" fillId="0" borderId="0"/>
    <xf numFmtId="0" fontId="7" fillId="0" borderId="0"/>
    <xf numFmtId="0" fontId="11" fillId="0" borderId="0"/>
    <xf numFmtId="3" fontId="9" fillId="0" borderId="0"/>
    <xf numFmtId="0" fontId="6" fillId="0" borderId="0"/>
    <xf numFmtId="3" fontId="9" fillId="0" borderId="0"/>
    <xf numFmtId="3" fontId="9" fillId="0" borderId="0"/>
    <xf numFmtId="3" fontId="9" fillId="0" borderId="0"/>
    <xf numFmtId="0" fontId="5" fillId="0" borderId="1"/>
    <xf numFmtId="166" fontId="5" fillId="0" borderId="0"/>
    <xf numFmtId="0" fontId="9" fillId="0" borderId="1"/>
    <xf numFmtId="0" fontId="9" fillId="0" borderId="0"/>
    <xf numFmtId="0" fontId="9" fillId="0" borderId="1"/>
    <xf numFmtId="0" fontId="5" fillId="0" borderId="0"/>
    <xf numFmtId="3" fontId="5" fillId="0" borderId="0"/>
    <xf numFmtId="3" fontId="5" fillId="0" borderId="0"/>
    <xf numFmtId="0" fontId="10" fillId="0" borderId="0"/>
    <xf numFmtId="14" fontId="9" fillId="0" borderId="0"/>
    <xf numFmtId="0" fontId="5" fillId="0" borderId="1"/>
    <xf numFmtId="3" fontId="5" fillId="0" borderId="0"/>
    <xf numFmtId="0" fontId="11" fillId="0" borderId="0"/>
    <xf numFmtId="166" fontId="9" fillId="0" borderId="0"/>
    <xf numFmtId="0" fontId="11" fillId="0" borderId="0"/>
    <xf numFmtId="0" fontId="9" fillId="0" borderId="1"/>
    <xf numFmtId="166" fontId="5" fillId="0" borderId="0"/>
    <xf numFmtId="166" fontId="9" fillId="0" borderId="0"/>
    <xf numFmtId="0" fontId="5" fillId="0" borderId="0"/>
    <xf numFmtId="0" fontId="5" fillId="0" borderId="1"/>
    <xf numFmtId="14" fontId="5" fillId="0" borderId="0"/>
    <xf numFmtId="0" fontId="6" fillId="0" borderId="0"/>
    <xf numFmtId="0" fontId="7" fillId="0" borderId="0"/>
    <xf numFmtId="14" fontId="9" fillId="0" borderId="0"/>
    <xf numFmtId="2" fontId="5" fillId="0" borderId="0"/>
    <xf numFmtId="0" fontId="7" fillId="0" borderId="0"/>
    <xf numFmtId="166" fontId="9" fillId="0" borderId="0"/>
    <xf numFmtId="3" fontId="9" fillId="0" borderId="0"/>
    <xf numFmtId="2" fontId="5" fillId="0" borderId="0"/>
    <xf numFmtId="14" fontId="5" fillId="0" borderId="0"/>
    <xf numFmtId="0" fontId="7" fillId="0" borderId="0"/>
    <xf numFmtId="2" fontId="9" fillId="0" borderId="0"/>
    <xf numFmtId="0" fontId="6" fillId="0" borderId="0"/>
    <xf numFmtId="2" fontId="9" fillId="0" borderId="0"/>
    <xf numFmtId="0" fontId="10" fillId="0" borderId="0"/>
    <xf numFmtId="3" fontId="5" fillId="0" borderId="0"/>
    <xf numFmtId="0" fontId="10" fillId="0" borderId="0"/>
    <xf numFmtId="3" fontId="5" fillId="0" borderId="0"/>
    <xf numFmtId="166" fontId="5" fillId="0" borderId="0"/>
    <xf numFmtId="0" fontId="9" fillId="0" borderId="1"/>
    <xf numFmtId="0" fontId="9" fillId="0" borderId="0"/>
    <xf numFmtId="0" fontId="10" fillId="0" borderId="0"/>
    <xf numFmtId="0" fontId="11" fillId="0" borderId="0"/>
    <xf numFmtId="2" fontId="9" fillId="0" borderId="0"/>
    <xf numFmtId="14" fontId="5" fillId="0" borderId="0"/>
    <xf numFmtId="0" fontId="6" fillId="0" borderId="0"/>
    <xf numFmtId="0" fontId="10" fillId="0" borderId="0"/>
    <xf numFmtId="0" fontId="11"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9" fillId="0" borderId="0"/>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1" fillId="0" borderId="0"/>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0"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9" fillId="0" borderId="0"/>
    <xf numFmtId="2" fontId="5" fillId="0" borderId="0"/>
    <xf numFmtId="2" fontId="5" fillId="0" borderId="0"/>
    <xf numFmtId="14" fontId="9"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6" fillId="0" borderId="0" applyNumberFormat="0" applyFill="0" applyBorder="0" applyAlignment="0" applyProtection="0">
      <alignment vertical="top"/>
      <protection locked="0"/>
    </xf>
    <xf numFmtId="0" fontId="21" fillId="0" borderId="12"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19" fillId="0" borderId="4" applyNumberFormat="0" applyFill="0" applyAlignment="0" applyProtection="0"/>
    <xf numFmtId="0" fontId="20" fillId="0" borderId="5" applyNumberFormat="0" applyFill="0" applyAlignment="0" applyProtection="0"/>
    <xf numFmtId="0" fontId="27" fillId="0" borderId="10" applyNumberFormat="0" applyFill="0" applyAlignment="0" applyProtection="0"/>
    <xf numFmtId="0" fontId="21" fillId="0" borderId="12" applyNumberFormat="0" applyFill="0" applyAlignment="0" applyProtection="0"/>
    <xf numFmtId="2" fontId="5" fillId="0" borderId="0"/>
    <xf numFmtId="0" fontId="6" fillId="0" borderId="0"/>
    <xf numFmtId="2" fontId="5" fillId="0" borderId="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5" fillId="22" borderId="2" applyNumberFormat="0" applyAlignment="0" applyProtection="0"/>
    <xf numFmtId="0" fontId="15" fillId="22" borderId="2" applyNumberFormat="0" applyAlignment="0" applyProtection="0"/>
    <xf numFmtId="0" fontId="16" fillId="23" borderId="3" applyNumberFormat="0" applyAlignment="0" applyProtection="0"/>
    <xf numFmtId="0" fontId="16" fillId="23" borderId="3"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9" borderId="2" applyNumberFormat="0" applyAlignment="0" applyProtection="0"/>
    <xf numFmtId="0" fontId="22" fillId="9" borderId="2" applyNumberFormat="0" applyAlignment="0" applyProtection="0"/>
    <xf numFmtId="0" fontId="22" fillId="9" borderId="2" applyNumberFormat="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8" fillId="0" borderId="0"/>
    <xf numFmtId="0" fontId="12" fillId="25" borderId="8" applyNumberFormat="0" applyFont="0" applyAlignment="0" applyProtection="0"/>
    <xf numFmtId="0" fontId="12" fillId="25" borderId="8" applyNumberFormat="0" applyFont="0" applyAlignment="0" applyProtection="0"/>
    <xf numFmtId="0" fontId="12" fillId="25" borderId="8" applyNumberFormat="0" applyFont="0" applyAlignment="0" applyProtection="0"/>
    <xf numFmtId="0" fontId="25" fillId="22" borderId="9" applyNumberFormat="0" applyAlignment="0" applyProtection="0"/>
    <xf numFmtId="0" fontId="25" fillId="22" borderId="9" applyNumberFormat="0" applyAlignment="0" applyProtection="0"/>
    <xf numFmtId="0" fontId="25" fillId="22" borderId="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 fillId="0" borderId="0"/>
    <xf numFmtId="0" fontId="21" fillId="0" borderId="11" applyNumberFormat="0" applyFill="0" applyAlignment="0" applyProtection="0"/>
    <xf numFmtId="0" fontId="21" fillId="0" borderId="11" applyNumberFormat="0" applyFill="0" applyAlignment="0" applyProtection="0"/>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0" fontId="6" fillId="0" borderId="0"/>
    <xf numFmtId="2" fontId="5" fillId="0" borderId="0"/>
    <xf numFmtId="14" fontId="5" fillId="0" borderId="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cellStyleXfs>
  <cellXfs count="63">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6" borderId="0" xfId="0" applyFill="1" applyAlignment="1">
      <alignment horizontal="center"/>
    </xf>
    <xf numFmtId="0" fontId="0" fillId="3" borderId="0" xfId="0" applyFill="1"/>
    <xf numFmtId="0" fontId="0" fillId="3" borderId="0" xfId="0" applyFill="1" applyAlignment="1">
      <alignment horizontal="center"/>
    </xf>
    <xf numFmtId="0" fontId="0" fillId="2" borderId="0" xfId="0" applyFill="1"/>
    <xf numFmtId="0" fontId="1" fillId="2" borderId="0" xfId="0" applyFont="1" applyFill="1"/>
    <xf numFmtId="0" fontId="29" fillId="2" borderId="0" xfId="867" applyFont="1" applyFill="1" applyBorder="1" applyAlignment="1">
      <alignment horizontal="center"/>
    </xf>
    <xf numFmtId="0" fontId="5" fillId="2" borderId="0" xfId="854" applyFont="1" applyFill="1" applyBorder="1" applyAlignment="1">
      <alignment horizontal="center"/>
    </xf>
    <xf numFmtId="165" fontId="36" fillId="2" borderId="0" xfId="0" applyNumberFormat="1" applyFont="1" applyFill="1" applyBorder="1" applyAlignment="1">
      <alignment horizontal="left"/>
    </xf>
    <xf numFmtId="165" fontId="36" fillId="2" borderId="0" xfId="0" applyNumberFormat="1" applyFont="1" applyFill="1" applyBorder="1" applyAlignment="1">
      <alignment horizontal="center"/>
    </xf>
    <xf numFmtId="0" fontId="37" fillId="2" borderId="0" xfId="0" applyFont="1" applyFill="1" applyAlignment="1">
      <alignment horizontal="center"/>
    </xf>
    <xf numFmtId="0" fontId="38" fillId="2" borderId="0" xfId="0" applyFont="1" applyFill="1" applyAlignment="1">
      <alignment horizontal="center"/>
    </xf>
    <xf numFmtId="165" fontId="41" fillId="2" borderId="0" xfId="0" applyNumberFormat="1" applyFont="1" applyFill="1" applyBorder="1" applyAlignment="1">
      <alignment horizontal="center"/>
    </xf>
    <xf numFmtId="0" fontId="38" fillId="2" borderId="0" xfId="0" applyFont="1" applyFill="1" applyBorder="1" applyAlignment="1">
      <alignment horizontal="center"/>
    </xf>
    <xf numFmtId="0" fontId="43" fillId="2" borderId="0" xfId="0" applyFont="1" applyFill="1" applyBorder="1" applyAlignment="1">
      <alignment horizontal="center"/>
    </xf>
    <xf numFmtId="0" fontId="41" fillId="2" borderId="0" xfId="0" applyFont="1" applyFill="1" applyBorder="1" applyAlignment="1">
      <alignment horizontal="center"/>
    </xf>
    <xf numFmtId="165" fontId="38" fillId="2" borderId="0" xfId="0" applyNumberFormat="1" applyFont="1" applyFill="1" applyBorder="1" applyAlignment="1">
      <alignment horizontal="center"/>
    </xf>
    <xf numFmtId="0" fontId="39" fillId="2" borderId="0" xfId="0" applyFont="1" applyFill="1" applyBorder="1" applyAlignment="1">
      <alignment horizontal="center"/>
    </xf>
    <xf numFmtId="0" fontId="45" fillId="2" borderId="0" xfId="0" applyFont="1" applyFill="1" applyAlignment="1">
      <alignment horizontal="left"/>
    </xf>
    <xf numFmtId="0" fontId="45" fillId="2" borderId="0" xfId="0" applyFont="1" applyFill="1"/>
    <xf numFmtId="0" fontId="47" fillId="2" borderId="0" xfId="1114" applyFont="1" applyFill="1" applyAlignment="1" applyProtection="1"/>
    <xf numFmtId="0" fontId="32" fillId="2" borderId="0" xfId="0" applyFont="1" applyFill="1"/>
    <xf numFmtId="0" fontId="0" fillId="2" borderId="0" xfId="0" applyFill="1"/>
    <xf numFmtId="1" fontId="34" fillId="2" borderId="0" xfId="0" applyNumberFormat="1" applyFont="1" applyFill="1" applyBorder="1" applyAlignment="1">
      <alignment horizontal="center"/>
    </xf>
    <xf numFmtId="1" fontId="39" fillId="2" borderId="0" xfId="0" applyNumberFormat="1" applyFont="1" applyFill="1" applyBorder="1" applyAlignment="1">
      <alignment horizontal="center"/>
    </xf>
    <xf numFmtId="165" fontId="40" fillId="2" borderId="0" xfId="0" applyNumberFormat="1" applyFont="1" applyFill="1" applyBorder="1" applyAlignment="1">
      <alignment horizontal="center"/>
    </xf>
    <xf numFmtId="0" fontId="42" fillId="2" borderId="0" xfId="0" applyFont="1" applyFill="1" applyBorder="1" applyAlignment="1">
      <alignment horizontal="center"/>
    </xf>
    <xf numFmtId="0" fontId="34" fillId="27" borderId="0" xfId="867" applyFont="1" applyFill="1" applyBorder="1" applyAlignment="1">
      <alignment horizontal="center"/>
    </xf>
    <xf numFmtId="10" fontId="44" fillId="27" borderId="0" xfId="0" applyNumberFormat="1" applyFont="1" applyFill="1" applyBorder="1" applyAlignment="1">
      <alignment horizontal="center"/>
    </xf>
    <xf numFmtId="0" fontId="40" fillId="2" borderId="0" xfId="0" applyFont="1" applyFill="1" applyBorder="1" applyAlignment="1">
      <alignment horizontal="center"/>
    </xf>
    <xf numFmtId="0" fontId="48" fillId="2" borderId="0" xfId="0" applyFont="1" applyFill="1" applyBorder="1" applyAlignment="1">
      <alignment horizontal="left"/>
    </xf>
    <xf numFmtId="0" fontId="33" fillId="2" borderId="0" xfId="0" applyFont="1" applyFill="1" applyBorder="1" applyAlignment="1">
      <alignment horizontal="center"/>
    </xf>
    <xf numFmtId="10" fontId="35" fillId="27" borderId="0" xfId="0" applyNumberFormat="1" applyFont="1" applyFill="1" applyBorder="1" applyAlignment="1">
      <alignment horizontal="center"/>
    </xf>
    <xf numFmtId="0" fontId="0" fillId="2" borderId="0" xfId="0" applyFill="1" applyBorder="1"/>
    <xf numFmtId="0" fontId="1" fillId="2" borderId="0" xfId="0" applyFont="1" applyFill="1" applyBorder="1" applyAlignment="1">
      <alignment horizontal="center"/>
    </xf>
    <xf numFmtId="0" fontId="0" fillId="2" borderId="0" xfId="0" applyFill="1" applyBorder="1" applyAlignment="1">
      <alignment horizontal="center"/>
    </xf>
    <xf numFmtId="0" fontId="1" fillId="2" borderId="0" xfId="0" applyFont="1" applyFill="1" applyBorder="1" applyAlignment="1">
      <alignment horizontal="left"/>
    </xf>
    <xf numFmtId="0" fontId="0" fillId="2" borderId="0" xfId="0" applyFill="1" applyBorder="1" applyAlignment="1">
      <alignment horizontal="left"/>
    </xf>
    <xf numFmtId="0" fontId="1" fillId="2" borderId="0" xfId="0" applyFont="1" applyFill="1" applyBorder="1"/>
    <xf numFmtId="0" fontId="45" fillId="2" borderId="0" xfId="0" applyFont="1" applyFill="1" applyBorder="1" applyAlignment="1">
      <alignment horizontal="left"/>
    </xf>
    <xf numFmtId="0" fontId="2" fillId="2" borderId="0" xfId="0" applyFont="1" applyFill="1" applyBorder="1"/>
    <xf numFmtId="3" fontId="0" fillId="2" borderId="0" xfId="0" applyNumberFormat="1" applyFill="1" applyBorder="1"/>
    <xf numFmtId="0" fontId="31" fillId="2" borderId="0" xfId="0" applyFont="1" applyFill="1" applyBorder="1" applyAlignment="1">
      <alignment horizontal="center"/>
    </xf>
    <xf numFmtId="0" fontId="43" fillId="2" borderId="0" xfId="0" applyFont="1" applyFill="1" applyBorder="1" applyAlignment="1">
      <alignment horizontal="left"/>
    </xf>
    <xf numFmtId="167" fontId="38" fillId="2" borderId="0" xfId="0" applyNumberFormat="1" applyFont="1" applyFill="1" applyAlignment="1">
      <alignment horizontal="center"/>
    </xf>
    <xf numFmtId="165" fontId="38" fillId="2" borderId="0" xfId="0" applyNumberFormat="1" applyFont="1" applyFill="1" applyAlignment="1">
      <alignment horizontal="center"/>
    </xf>
    <xf numFmtId="165" fontId="41" fillId="2" borderId="0" xfId="0" applyNumberFormat="1" applyFont="1" applyFill="1" applyAlignment="1">
      <alignment horizontal="center"/>
    </xf>
    <xf numFmtId="0" fontId="0" fillId="2" borderId="0" xfId="0" applyFill="1"/>
    <xf numFmtId="0" fontId="0" fillId="2" borderId="0" xfId="0" applyFill="1"/>
    <xf numFmtId="0" fontId="0" fillId="2" borderId="0" xfId="0" applyFill="1"/>
    <xf numFmtId="0" fontId="30" fillId="2" borderId="0" xfId="0" applyFont="1" applyFill="1"/>
    <xf numFmtId="0" fontId="0" fillId="2" borderId="0" xfId="0" applyFill="1"/>
    <xf numFmtId="0" fontId="0" fillId="2" borderId="0" xfId="0" applyFill="1"/>
    <xf numFmtId="10" fontId="35" fillId="27" borderId="0" xfId="867" applyNumberFormat="1" applyFont="1" applyFill="1" applyBorder="1" applyAlignment="1">
      <alignment horizontal="center"/>
    </xf>
    <xf numFmtId="0" fontId="4" fillId="2" borderId="0" xfId="0" applyFont="1" applyFill="1" applyAlignment="1">
      <alignment horizontal="center" wrapText="1"/>
    </xf>
    <xf numFmtId="0" fontId="30" fillId="26" borderId="0" xfId="0" applyFont="1" applyFill="1"/>
  </cellXfs>
  <cellStyles count="2737">
    <cellStyle name="20% - Accent1 2" xfId="40"/>
    <cellStyle name="20% - Accent1 2 2" xfId="41"/>
    <cellStyle name="20% - Accent1 2 3" xfId="2541"/>
    <cellStyle name="20% - Accent1 2 4" xfId="2542"/>
    <cellStyle name="20% - Accent1 2 5" xfId="2543"/>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544"/>
    <cellStyle name="20% - Accent2 2 4" xfId="2545"/>
    <cellStyle name="20% - Accent2 2 5" xfId="2546"/>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547"/>
    <cellStyle name="20% - Accent3 2 4" xfId="2548"/>
    <cellStyle name="20% - Accent3 2 5" xfId="2549"/>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550"/>
    <cellStyle name="20% - Accent4 2 4" xfId="2551"/>
    <cellStyle name="20% - Accent4 2 5" xfId="2552"/>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553"/>
    <cellStyle name="20% - Accent5 2 4" xfId="2554"/>
    <cellStyle name="20% - Accent5 2 5" xfId="2555"/>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556"/>
    <cellStyle name="20% - Accent6 2 4" xfId="2557"/>
    <cellStyle name="20% - Accent6 2 5" xfId="2558"/>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559"/>
    <cellStyle name="40% - Accent1 2 4" xfId="2560"/>
    <cellStyle name="40% - Accent1 2 5" xfId="2561"/>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562"/>
    <cellStyle name="40% - Accent2 2 4" xfId="2563"/>
    <cellStyle name="40% - Accent2 2 5" xfId="2564"/>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565"/>
    <cellStyle name="40% - Accent3 2 4" xfId="2566"/>
    <cellStyle name="40% - Accent3 2 5" xfId="256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568"/>
    <cellStyle name="40% - Accent4 2 4" xfId="2569"/>
    <cellStyle name="40% - Accent4 2 5" xfId="2570"/>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571"/>
    <cellStyle name="40% - Accent5 2 4" xfId="2572"/>
    <cellStyle name="40% - Accent5 2 5" xfId="2573"/>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574"/>
    <cellStyle name="40% - Accent6 2 4" xfId="2575"/>
    <cellStyle name="40% - Accent6 2 5" xfId="2576"/>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577"/>
    <cellStyle name="60% - Accent1 2 4" xfId="2578"/>
    <cellStyle name="60% - Accent1 2 5" xfId="2579"/>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580"/>
    <cellStyle name="60% - Accent2 2 4" xfId="2581"/>
    <cellStyle name="60% - Accent2 2 5" xfId="2582"/>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583"/>
    <cellStyle name="60% - Accent3 2 4" xfId="2584"/>
    <cellStyle name="60% - Accent3 2 5" xfId="2585"/>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586"/>
    <cellStyle name="60% - Accent4 2 4" xfId="2587"/>
    <cellStyle name="60% - Accent4 2 5" xfId="2588"/>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589"/>
    <cellStyle name="60% - Accent5 2 4" xfId="2590"/>
    <cellStyle name="60% - Accent5 2 5" xfId="2591"/>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592"/>
    <cellStyle name="60% - Accent6 2 4" xfId="2593"/>
    <cellStyle name="60% - Accent6 2 5" xfId="2594"/>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595"/>
    <cellStyle name="Accent1 2 4" xfId="2596"/>
    <cellStyle name="Accent1 2 5" xfId="259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598"/>
    <cellStyle name="Accent2 2 4" xfId="2599"/>
    <cellStyle name="Accent2 2 5" xfId="2600"/>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01"/>
    <cellStyle name="Accent3 2 4" xfId="2602"/>
    <cellStyle name="Accent3 2 5" xfId="2603"/>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04"/>
    <cellStyle name="Accent4 2 4" xfId="2605"/>
    <cellStyle name="Accent4 2 5" xfId="2606"/>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07"/>
    <cellStyle name="Accent5 2 4" xfId="2608"/>
    <cellStyle name="Accent5 2 5" xfId="2609"/>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10"/>
    <cellStyle name="Accent6 2 4" xfId="2611"/>
    <cellStyle name="Accent6 2 5" xfId="2612"/>
    <cellStyle name="Accent6 3" xfId="148"/>
    <cellStyle name="Accent6 4" xfId="346"/>
    <cellStyle name="Accent6 5" xfId="388"/>
    <cellStyle name="Accent6 6" xfId="428"/>
    <cellStyle name="Accent6 7" xfId="462"/>
    <cellStyle name="Accent6 8" xfId="507"/>
    <cellStyle name="Bad 2" xfId="88"/>
    <cellStyle name="Bad 2 2" xfId="89"/>
    <cellStyle name="Bad 2 3" xfId="2613"/>
    <cellStyle name="Bad 2 4" xfId="2614"/>
    <cellStyle name="Bad 2 5" xfId="2615"/>
    <cellStyle name="Bad 3" xfId="147"/>
    <cellStyle name="Bad 4" xfId="348"/>
    <cellStyle name="Bad 5" xfId="390"/>
    <cellStyle name="Bad 6" xfId="430"/>
    <cellStyle name="Bad 7" xfId="463"/>
    <cellStyle name="Bad 8" xfId="508"/>
    <cellStyle name="Calculation 2" xfId="90"/>
    <cellStyle name="Calculation 2 2" xfId="91"/>
    <cellStyle name="Calculation 2 3" xfId="2616"/>
    <cellStyle name="Calculation 2 4" xfId="2617"/>
    <cellStyle name="Calculation 2 5" xfId="2618"/>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19"/>
    <cellStyle name="Check Cell 2 4" xfId="2620"/>
    <cellStyle name="Check Cell 2 5" xfId="2621"/>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158"/>
    <cellStyle name="Comma0 2 3" xfId="302"/>
    <cellStyle name="Comma0 2 30" xfId="1127"/>
    <cellStyle name="Comma0 2 31" xfId="1211"/>
    <cellStyle name="Comma0 2 32" xfId="1207"/>
    <cellStyle name="Comma0 2 33" xfId="1199"/>
    <cellStyle name="Comma0 2 34" xfId="1217"/>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137"/>
    <cellStyle name="Comma0 3 3" xfId="281"/>
    <cellStyle name="Comma0 3 30" xfId="1210"/>
    <cellStyle name="Comma0 3 31" xfId="1197"/>
    <cellStyle name="Comma0 3 32" xfId="1151"/>
    <cellStyle name="Comma0 3 33" xfId="1128"/>
    <cellStyle name="Comma0 3 34" xfId="1215"/>
    <cellStyle name="Comma0 3 4" xfId="671"/>
    <cellStyle name="Comma0 3 5" xfId="680"/>
    <cellStyle name="Comma0 3 6" xfId="692"/>
    <cellStyle name="Comma0 3 7" xfId="703"/>
    <cellStyle name="Comma0 3 8" xfId="712"/>
    <cellStyle name="Comma0 3 9" xfId="724"/>
    <cellStyle name="Comma0 4" xfId="871"/>
    <cellStyle name="Comma0 4 10" xfId="1241"/>
    <cellStyle name="Comma0 4 11" xfId="1609"/>
    <cellStyle name="Comma0 4 12" xfId="1599"/>
    <cellStyle name="Comma0 4 13" xfId="1850"/>
    <cellStyle name="Comma0 4 14" xfId="1560"/>
    <cellStyle name="Comma0 4 15" xfId="1978"/>
    <cellStyle name="Comma0 4 16" xfId="1442"/>
    <cellStyle name="Comma0 4 17" xfId="2167"/>
    <cellStyle name="Comma0 4 18" xfId="1223"/>
    <cellStyle name="Comma0 4 19" xfId="1398"/>
    <cellStyle name="Comma0 4 2" xfId="1004"/>
    <cellStyle name="Comma0 4 2 10" xfId="1843"/>
    <cellStyle name="Comma0 4 2 11" xfId="1830"/>
    <cellStyle name="Comma0 4 2 12" xfId="1380"/>
    <cellStyle name="Comma0 4 2 13" xfId="2164"/>
    <cellStyle name="Comma0 4 2 14" xfId="1846"/>
    <cellStyle name="Comma0 4 2 15" xfId="1961"/>
    <cellStyle name="Comma0 4 2 16" xfId="1728"/>
    <cellStyle name="Comma0 4 2 17" xfId="1547"/>
    <cellStyle name="Comma0 4 2 18" xfId="1775"/>
    <cellStyle name="Comma0 4 2 19" xfId="2171"/>
    <cellStyle name="Comma0 4 2 2" xfId="1021"/>
    <cellStyle name="Comma0 4 2 2 10" xfId="2357"/>
    <cellStyle name="Comma0 4 2 2 11" xfId="2397"/>
    <cellStyle name="Comma0 4 2 2 12" xfId="2434"/>
    <cellStyle name="Comma0 4 2 2 13" xfId="2466"/>
    <cellStyle name="Comma0 4 2 2 14" xfId="2496"/>
    <cellStyle name="Comma0 4 2 2 2" xfId="1338"/>
    <cellStyle name="Comma0 4 2 2 2 10" xfId="2372"/>
    <cellStyle name="Comma0 4 2 2 2 11" xfId="2412"/>
    <cellStyle name="Comma0 4 2 2 2 12" xfId="2449"/>
    <cellStyle name="Comma0 4 2 2 2 13" xfId="2481"/>
    <cellStyle name="Comma0 4 2 2 2 14" xfId="2511"/>
    <cellStyle name="Comma0 4 2 2 2 2" xfId="1979"/>
    <cellStyle name="Comma0 4 2 2 2 3" xfId="2024"/>
    <cellStyle name="Comma0 4 2 2 2 4" xfId="2086"/>
    <cellStyle name="Comma0 4 2 2 2 5" xfId="2139"/>
    <cellStyle name="Comma0 4 2 2 2 6" xfId="2192"/>
    <cellStyle name="Comma0 4 2 2 2 7" xfId="2241"/>
    <cellStyle name="Comma0 4 2 2 2 8" xfId="2287"/>
    <cellStyle name="Comma0 4 2 2 2 9" xfId="2330"/>
    <cellStyle name="Comma0 4 2 2 3" xfId="1798"/>
    <cellStyle name="Comma0 4 2 2 4" xfId="2071"/>
    <cellStyle name="Comma0 4 2 2 5" xfId="2124"/>
    <cellStyle name="Comma0 4 2 2 6" xfId="2177"/>
    <cellStyle name="Comma0 4 2 2 7" xfId="2224"/>
    <cellStyle name="Comma0 4 2 2 8" xfId="2270"/>
    <cellStyle name="Comma0 4 2 2 9" xfId="2314"/>
    <cellStyle name="Comma0 4 2 20" xfId="1470"/>
    <cellStyle name="Comma0 4 2 3" xfId="1067"/>
    <cellStyle name="Comma0 4 2 4" xfId="914"/>
    <cellStyle name="Comma0 4 2 5" xfId="966"/>
    <cellStyle name="Comma0 4 2 6" xfId="915"/>
    <cellStyle name="Comma0 4 2 7" xfId="917"/>
    <cellStyle name="Comma0 4 2 8" xfId="1853"/>
    <cellStyle name="Comma0 4 2 9" xfId="1702"/>
    <cellStyle name="Comma0 4 20" xfId="1613"/>
    <cellStyle name="Comma0 4 21" xfId="1672"/>
    <cellStyle name="Comma0 4 22" xfId="2260"/>
    <cellStyle name="Comma0 4 23" xfId="2526"/>
    <cellStyle name="Comma0 4 3" xfId="1036"/>
    <cellStyle name="Comma0 4 4" xfId="1051"/>
    <cellStyle name="Comma0 4 5" xfId="950"/>
    <cellStyle name="Comma0 4 5 10" xfId="1587"/>
    <cellStyle name="Comma0 4 5 11" xfId="1498"/>
    <cellStyle name="Comma0 4 5 12" xfId="1381"/>
    <cellStyle name="Comma0 4 5 13" xfId="1611"/>
    <cellStyle name="Comma0 4 5 14" xfId="1630"/>
    <cellStyle name="Comma0 4 5 15" xfId="1251"/>
    <cellStyle name="Comma0 4 5 16" xfId="2700"/>
    <cellStyle name="Comma0 4 5 2" xfId="1308"/>
    <cellStyle name="Comma0 4 5 2 10" xfId="2040"/>
    <cellStyle name="Comma0 4 5 2 11" xfId="1523"/>
    <cellStyle name="Comma0 4 5 2 12" xfId="1943"/>
    <cellStyle name="Comma0 4 5 2 13" xfId="2121"/>
    <cellStyle name="Comma0 4 5 2 14" xfId="1636"/>
    <cellStyle name="Comma0 4 5 2 2" xfId="1913"/>
    <cellStyle name="Comma0 4 5 2 3" xfId="1476"/>
    <cellStyle name="Comma0 4 5 2 4" xfId="1730"/>
    <cellStyle name="Comma0 4 5 2 5" xfId="1524"/>
    <cellStyle name="Comma0 4 5 2 6" xfId="1901"/>
    <cellStyle name="Comma0 4 5 2 7" xfId="1877"/>
    <cellStyle name="Comma0 4 5 2 8" xfId="1748"/>
    <cellStyle name="Comma0 4 5 2 9" xfId="2166"/>
    <cellStyle name="Comma0 4 5 3" xfId="1887"/>
    <cellStyle name="Comma0 4 5 4" xfId="1551"/>
    <cellStyle name="Comma0 4 5 5" xfId="1440"/>
    <cellStyle name="Comma0 4 5 6" xfId="1240"/>
    <cellStyle name="Comma0 4 5 7" xfId="1391"/>
    <cellStyle name="Comma0 4 5 8" xfId="1462"/>
    <cellStyle name="Comma0 4 5 9" xfId="1572"/>
    <cellStyle name="Comma0 4 6" xfId="886"/>
    <cellStyle name="Comma0 4 6 2" xfId="1248"/>
    <cellStyle name="Comma0 4 6 3" xfId="1266"/>
    <cellStyle name="Comma0 4 6 4" xfId="2658"/>
    <cellStyle name="Comma0 4 7" xfId="916"/>
    <cellStyle name="Comma0 4 7 2" xfId="1483"/>
    <cellStyle name="Comma0 4 7 3" xfId="1284"/>
    <cellStyle name="Comma0 4 7 4" xfId="2676"/>
    <cellStyle name="Comma0 4 8" xfId="931"/>
    <cellStyle name="Comma0 4 8 2" xfId="1510"/>
    <cellStyle name="Comma0 4 8 3" xfId="1294"/>
    <cellStyle name="Comma0 4 8 4" xfId="2686"/>
    <cellStyle name="Comma0 4 9" xfId="891"/>
    <cellStyle name="Comma0 4 9 2" xfId="1359"/>
    <cellStyle name="Comma0 4 9 3" xfId="1269"/>
    <cellStyle name="Comma0 4 9 4" xfId="2661"/>
    <cellStyle name="Comma0 5" xfId="879"/>
    <cellStyle name="Comma0 5 10" xfId="1242"/>
    <cellStyle name="Comma0 5 11" xfId="1631"/>
    <cellStyle name="Comma0 5 12" xfId="1707"/>
    <cellStyle name="Comma0 5 13" xfId="1518"/>
    <cellStyle name="Comma0 5 14" xfId="1634"/>
    <cellStyle name="Comma0 5 15" xfId="1620"/>
    <cellStyle name="Comma0 5 16" xfId="2158"/>
    <cellStyle name="Comma0 5 17" xfId="1710"/>
    <cellStyle name="Comma0 5 18" xfId="1701"/>
    <cellStyle name="Comma0 5 19" xfId="1994"/>
    <cellStyle name="Comma0 5 2" xfId="1012"/>
    <cellStyle name="Comma0 5 2 10" xfId="1517"/>
    <cellStyle name="Comma0 5 2 11" xfId="1727"/>
    <cellStyle name="Comma0 5 2 12" xfId="1452"/>
    <cellStyle name="Comma0 5 2 13" xfId="2123"/>
    <cellStyle name="Comma0 5 2 14" xfId="1533"/>
    <cellStyle name="Comma0 5 2 15" xfId="1648"/>
    <cellStyle name="Comma0 5 2 16" xfId="2051"/>
    <cellStyle name="Comma0 5 2 17" xfId="1842"/>
    <cellStyle name="Comma0 5 2 18" xfId="1720"/>
    <cellStyle name="Comma0 5 2 19" xfId="2060"/>
    <cellStyle name="Comma0 5 2 2" xfId="1029"/>
    <cellStyle name="Comma0 5 2 2 10" xfId="2365"/>
    <cellStyle name="Comma0 5 2 2 11" xfId="2405"/>
    <cellStyle name="Comma0 5 2 2 12" xfId="2442"/>
    <cellStyle name="Comma0 5 2 2 13" xfId="2474"/>
    <cellStyle name="Comma0 5 2 2 14" xfId="2504"/>
    <cellStyle name="Comma0 5 2 2 2" xfId="1346"/>
    <cellStyle name="Comma0 5 2 2 2 10" xfId="2380"/>
    <cellStyle name="Comma0 5 2 2 2 11" xfId="2420"/>
    <cellStyle name="Comma0 5 2 2 2 12" xfId="2457"/>
    <cellStyle name="Comma0 5 2 2 2 13" xfId="2489"/>
    <cellStyle name="Comma0 5 2 2 2 14" xfId="2519"/>
    <cellStyle name="Comma0 5 2 2 2 2" xfId="1987"/>
    <cellStyle name="Comma0 5 2 2 2 3" xfId="2032"/>
    <cellStyle name="Comma0 5 2 2 2 4" xfId="2094"/>
    <cellStyle name="Comma0 5 2 2 2 5" xfId="2147"/>
    <cellStyle name="Comma0 5 2 2 2 6" xfId="2200"/>
    <cellStyle name="Comma0 5 2 2 2 7" xfId="2249"/>
    <cellStyle name="Comma0 5 2 2 2 8" xfId="2295"/>
    <cellStyle name="Comma0 5 2 2 2 9" xfId="2338"/>
    <cellStyle name="Comma0 5 2 2 3" xfId="1806"/>
    <cellStyle name="Comma0 5 2 2 4" xfId="2079"/>
    <cellStyle name="Comma0 5 2 2 5" xfId="2132"/>
    <cellStyle name="Comma0 5 2 2 6" xfId="2185"/>
    <cellStyle name="Comma0 5 2 2 7" xfId="2232"/>
    <cellStyle name="Comma0 5 2 2 8" xfId="2278"/>
    <cellStyle name="Comma0 5 2 2 9" xfId="2322"/>
    <cellStyle name="Comma0 5 2 20" xfId="1392"/>
    <cellStyle name="Comma0 5 2 3" xfId="1075"/>
    <cellStyle name="Comma0 5 2 4" xfId="992"/>
    <cellStyle name="Comma0 5 2 5" xfId="962"/>
    <cellStyle name="Comma0 5 2 6" xfId="990"/>
    <cellStyle name="Comma0 5 2 7" xfId="961"/>
    <cellStyle name="Comma0 5 2 8" xfId="1464"/>
    <cellStyle name="Comma0 5 2 9" xfId="1882"/>
    <cellStyle name="Comma0 5 20" xfId="1521"/>
    <cellStyle name="Comma0 5 21" xfId="2239"/>
    <cellStyle name="Comma0 5 22" xfId="2285"/>
    <cellStyle name="Comma0 5 23" xfId="2534"/>
    <cellStyle name="Comma0 5 3" xfId="1044"/>
    <cellStyle name="Comma0 5 4" xfId="1059"/>
    <cellStyle name="Comma0 5 5" xfId="952"/>
    <cellStyle name="Comma0 5 5 10" xfId="1484"/>
    <cellStyle name="Comma0 5 5 11" xfId="1855"/>
    <cellStyle name="Comma0 5 5 12" xfId="2107"/>
    <cellStyle name="Comma0 5 5 13" xfId="2045"/>
    <cellStyle name="Comma0 5 5 14" xfId="1370"/>
    <cellStyle name="Comma0 5 5 15" xfId="1259"/>
    <cellStyle name="Comma0 5 5 16" xfId="2701"/>
    <cellStyle name="Comma0 5 5 2" xfId="1309"/>
    <cellStyle name="Comma0 5 5 2 10" xfId="2266"/>
    <cellStyle name="Comma0 5 5 2 11" xfId="2310"/>
    <cellStyle name="Comma0 5 5 2 12" xfId="2353"/>
    <cellStyle name="Comma0 5 5 2 13" xfId="2393"/>
    <cellStyle name="Comma0 5 5 2 14" xfId="2431"/>
    <cellStyle name="Comma0 5 5 2 2" xfId="1921"/>
    <cellStyle name="Comma0 5 5 2 3" xfId="1421"/>
    <cellStyle name="Comma0 5 5 2 4" xfId="1970"/>
    <cellStyle name="Comma0 5 5 2 5" xfId="2011"/>
    <cellStyle name="Comma0 5 5 2 6" xfId="2062"/>
    <cellStyle name="Comma0 5 5 2 7" xfId="2156"/>
    <cellStyle name="Comma0 5 5 2 8" xfId="1726"/>
    <cellStyle name="Comma0 5 5 2 9" xfId="2220"/>
    <cellStyle name="Comma0 5 5 3" xfId="1627"/>
    <cellStyle name="Comma0 5 5 4" xfId="1654"/>
    <cellStyle name="Comma0 5 5 5" xfId="1580"/>
    <cellStyle name="Comma0 5 5 6" xfId="1878"/>
    <cellStyle name="Comma0 5 5 7" xfId="1783"/>
    <cellStyle name="Comma0 5 5 8" xfId="1756"/>
    <cellStyle name="Comma0 5 5 9" xfId="1244"/>
    <cellStyle name="Comma0 5 6" xfId="943"/>
    <cellStyle name="Comma0 5 6 2" xfId="1550"/>
    <cellStyle name="Comma0 5 6 3" xfId="1303"/>
    <cellStyle name="Comma0 5 6 4" xfId="2695"/>
    <cellStyle name="Comma0 5 7" xfId="954"/>
    <cellStyle name="Comma0 5 7 2" xfId="1586"/>
    <cellStyle name="Comma0 5 7 3" xfId="1311"/>
    <cellStyle name="Comma0 5 7 4" xfId="2703"/>
    <cellStyle name="Comma0 5 8" xfId="982"/>
    <cellStyle name="Comma0 5 8 2" xfId="1691"/>
    <cellStyle name="Comma0 5 8 3" xfId="1324"/>
    <cellStyle name="Comma0 5 8 4" xfId="2716"/>
    <cellStyle name="Comma0 5 9" xfId="953"/>
    <cellStyle name="Comma0 5 9 2" xfId="1575"/>
    <cellStyle name="Comma0 5 9 3" xfId="1310"/>
    <cellStyle name="Comma0 5 9 4" xfId="2702"/>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153"/>
    <cellStyle name="Currency0 2 3" xfId="268"/>
    <cellStyle name="Currency0 2 30" xfId="1191"/>
    <cellStyle name="Currency0 2 31" xfId="1203"/>
    <cellStyle name="Currency0 2 32" xfId="1159"/>
    <cellStyle name="Currency0 2 33" xfId="1165"/>
    <cellStyle name="Currency0 2 34" xfId="121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157"/>
    <cellStyle name="Currency0 3 3" xfId="240"/>
    <cellStyle name="Currency0 3 30" xfId="1149"/>
    <cellStyle name="Currency0 3 31" xfId="1194"/>
    <cellStyle name="Currency0 3 32" xfId="1139"/>
    <cellStyle name="Currency0 3 33" xfId="1212"/>
    <cellStyle name="Currency0 3 34" xfId="114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237"/>
    <cellStyle name="Currency0 4 11" xfId="1579"/>
    <cellStyle name="Currency0 4 12" xfId="1435"/>
    <cellStyle name="Currency0 4 13" xfId="1779"/>
    <cellStyle name="Currency0 4 14" xfId="1454"/>
    <cellStyle name="Currency0 4 15" xfId="1666"/>
    <cellStyle name="Currency0 4 16" xfId="1540"/>
    <cellStyle name="Currency0 4 17" xfId="2020"/>
    <cellStyle name="Currency0 4 18" xfId="1968"/>
    <cellStyle name="Currency0 4 19" xfId="1594"/>
    <cellStyle name="Currency0 4 2" xfId="1005"/>
    <cellStyle name="Currency0 4 2 10" xfId="1652"/>
    <cellStyle name="Currency0 4 2 11" xfId="1838"/>
    <cellStyle name="Currency0 4 2 12" xfId="1763"/>
    <cellStyle name="Currency0 4 2 13" xfId="1854"/>
    <cellStyle name="Currency0 4 2 14" xfId="1874"/>
    <cellStyle name="Currency0 4 2 15" xfId="2118"/>
    <cellStyle name="Currency0 4 2 16" xfId="2066"/>
    <cellStyle name="Currency0 4 2 17" xfId="2111"/>
    <cellStyle name="Currency0 4 2 18" xfId="1557"/>
    <cellStyle name="Currency0 4 2 19" xfId="2212"/>
    <cellStyle name="Currency0 4 2 2" xfId="1022"/>
    <cellStyle name="Currency0 4 2 2 10" xfId="2358"/>
    <cellStyle name="Currency0 4 2 2 11" xfId="2398"/>
    <cellStyle name="Currency0 4 2 2 12" xfId="2435"/>
    <cellStyle name="Currency0 4 2 2 13" xfId="2467"/>
    <cellStyle name="Currency0 4 2 2 14" xfId="2497"/>
    <cellStyle name="Currency0 4 2 2 2" xfId="1339"/>
    <cellStyle name="Currency0 4 2 2 2 10" xfId="2373"/>
    <cellStyle name="Currency0 4 2 2 2 11" xfId="2413"/>
    <cellStyle name="Currency0 4 2 2 2 12" xfId="2450"/>
    <cellStyle name="Currency0 4 2 2 2 13" xfId="2482"/>
    <cellStyle name="Currency0 4 2 2 2 14" xfId="2512"/>
    <cellStyle name="Currency0 4 2 2 2 2" xfId="1980"/>
    <cellStyle name="Currency0 4 2 2 2 3" xfId="2025"/>
    <cellStyle name="Currency0 4 2 2 2 4" xfId="2087"/>
    <cellStyle name="Currency0 4 2 2 2 5" xfId="2140"/>
    <cellStyle name="Currency0 4 2 2 2 6" xfId="2193"/>
    <cellStyle name="Currency0 4 2 2 2 7" xfId="2242"/>
    <cellStyle name="Currency0 4 2 2 2 8" xfId="2288"/>
    <cellStyle name="Currency0 4 2 2 2 9" xfId="2331"/>
    <cellStyle name="Currency0 4 2 2 3" xfId="1799"/>
    <cellStyle name="Currency0 4 2 2 4" xfId="2072"/>
    <cellStyle name="Currency0 4 2 2 5" xfId="2125"/>
    <cellStyle name="Currency0 4 2 2 6" xfId="2178"/>
    <cellStyle name="Currency0 4 2 2 7" xfId="2225"/>
    <cellStyle name="Currency0 4 2 2 8" xfId="2271"/>
    <cellStyle name="Currency0 4 2 2 9" xfId="2315"/>
    <cellStyle name="Currency0 4 2 20" xfId="1772"/>
    <cellStyle name="Currency0 4 2 3" xfId="1068"/>
    <cellStyle name="Currency0 4 2 4" xfId="993"/>
    <cellStyle name="Currency0 4 2 5" xfId="1082"/>
    <cellStyle name="Currency0 4 2 6" xfId="1087"/>
    <cellStyle name="Currency0 4 2 7" xfId="922"/>
    <cellStyle name="Currency0 4 2 8" xfId="1416"/>
    <cellStyle name="Currency0 4 2 9" xfId="1411"/>
    <cellStyle name="Currency0 4 20" xfId="1361"/>
    <cellStyle name="Currency0 4 21" xfId="1893"/>
    <cellStyle name="Currency0 4 22" xfId="2043"/>
    <cellStyle name="Currency0 4 23" xfId="2527"/>
    <cellStyle name="Currency0 4 3" xfId="1037"/>
    <cellStyle name="Currency0 4 4" xfId="1052"/>
    <cellStyle name="Currency0 4 5" xfId="946"/>
    <cellStyle name="Currency0 4 5 10" xfId="2302"/>
    <cellStyle name="Currency0 4 5 11" xfId="2345"/>
    <cellStyle name="Currency0 4 5 12" xfId="2387"/>
    <cellStyle name="Currency0 4 5 13" xfId="2427"/>
    <cellStyle name="Currency0 4 5 14" xfId="2464"/>
    <cellStyle name="Currency0 4 5 15" xfId="1252"/>
    <cellStyle name="Currency0 4 5 16" xfId="2697"/>
    <cellStyle name="Currency0 4 5 2" xfId="1305"/>
    <cellStyle name="Currency0 4 5 2 10" xfId="1504"/>
    <cellStyle name="Currency0 4 5 2 11" xfId="1394"/>
    <cellStyle name="Currency0 4 5 2 12" xfId="1466"/>
    <cellStyle name="Currency0 4 5 2 13" xfId="1425"/>
    <cellStyle name="Currency0 4 5 2 14" xfId="1849"/>
    <cellStyle name="Currency0 4 5 2 2" xfId="1914"/>
    <cellStyle name="Currency0 4 5 2 3" xfId="1486"/>
    <cellStyle name="Currency0 4 5 2 4" xfId="1942"/>
    <cellStyle name="Currency0 4 5 2 5" xfId="1576"/>
    <cellStyle name="Currency0 4 5 2 6" xfId="1835"/>
    <cellStyle name="Currency0 4 5 2 7" xfId="1618"/>
    <cellStyle name="Currency0 4 5 2 8" xfId="2176"/>
    <cellStyle name="Currency0 4 5 2 9" xfId="1480"/>
    <cellStyle name="Currency0 4 5 3" xfId="1641"/>
    <cellStyle name="Currency0 4 5 4" xfId="1997"/>
    <cellStyle name="Currency0 4 5 5" xfId="2042"/>
    <cellStyle name="Currency0 4 5 6" xfId="2103"/>
    <cellStyle name="Currency0 4 5 7" xfId="1825"/>
    <cellStyle name="Currency0 4 5 8" xfId="2114"/>
    <cellStyle name="Currency0 4 5 9" xfId="2256"/>
    <cellStyle name="Currency0 4 6" xfId="900"/>
    <cellStyle name="Currency0 4 6 2" xfId="1409"/>
    <cellStyle name="Currency0 4 6 3" xfId="1276"/>
    <cellStyle name="Currency0 4 6 4" xfId="2668"/>
    <cellStyle name="Currency0 4 7" xfId="932"/>
    <cellStyle name="Currency0 4 7 2" xfId="1512"/>
    <cellStyle name="Currency0 4 7 3" xfId="1295"/>
    <cellStyle name="Currency0 4 7 4" xfId="2687"/>
    <cellStyle name="Currency0 4 8" xfId="928"/>
    <cellStyle name="Currency0 4 8 2" xfId="1508"/>
    <cellStyle name="Currency0 4 8 3" xfId="1291"/>
    <cellStyle name="Currency0 4 8 4" xfId="2683"/>
    <cellStyle name="Currency0 4 9" xfId="968"/>
    <cellStyle name="Currency0 4 9 2" xfId="1628"/>
    <cellStyle name="Currency0 4 9 3" xfId="1318"/>
    <cellStyle name="Currency0 4 9 4" xfId="2710"/>
    <cellStyle name="Currency0 5" xfId="880"/>
    <cellStyle name="Currency0 5 10" xfId="1238"/>
    <cellStyle name="Currency0 5 11" xfId="1406"/>
    <cellStyle name="Currency0 5 12" xfId="1528"/>
    <cellStyle name="Currency0 5 13" xfId="1865"/>
    <cellStyle name="Currency0 5 14" xfId="1460"/>
    <cellStyle name="Currency0 5 15" xfId="1506"/>
    <cellStyle name="Currency0 5 16" xfId="1839"/>
    <cellStyle name="Currency0 5 17" xfId="1929"/>
    <cellStyle name="Currency0 5 18" xfId="1851"/>
    <cellStyle name="Currency0 5 19" xfId="1568"/>
    <cellStyle name="Currency0 5 2" xfId="1013"/>
    <cellStyle name="Currency0 5 2 10" xfId="1963"/>
    <cellStyle name="Currency0 5 2 11" xfId="2005"/>
    <cellStyle name="Currency0 5 2 12" xfId="2054"/>
    <cellStyle name="Currency0 5 2 13" xfId="1792"/>
    <cellStyle name="Currency0 5 2 14" xfId="1747"/>
    <cellStyle name="Currency0 5 2 15" xfId="2217"/>
    <cellStyle name="Currency0 5 2 16" xfId="2263"/>
    <cellStyle name="Currency0 5 2 17" xfId="2307"/>
    <cellStyle name="Currency0 5 2 18" xfId="2350"/>
    <cellStyle name="Currency0 5 2 19" xfId="2390"/>
    <cellStyle name="Currency0 5 2 2" xfId="1030"/>
    <cellStyle name="Currency0 5 2 2 10" xfId="2366"/>
    <cellStyle name="Currency0 5 2 2 11" xfId="2406"/>
    <cellStyle name="Currency0 5 2 2 12" xfId="2443"/>
    <cellStyle name="Currency0 5 2 2 13" xfId="2475"/>
    <cellStyle name="Currency0 5 2 2 14" xfId="2505"/>
    <cellStyle name="Currency0 5 2 2 2" xfId="1347"/>
    <cellStyle name="Currency0 5 2 2 2 10" xfId="2381"/>
    <cellStyle name="Currency0 5 2 2 2 11" xfId="2421"/>
    <cellStyle name="Currency0 5 2 2 2 12" xfId="2458"/>
    <cellStyle name="Currency0 5 2 2 2 13" xfId="2490"/>
    <cellStyle name="Currency0 5 2 2 2 14" xfId="2520"/>
    <cellStyle name="Currency0 5 2 2 2 2" xfId="1988"/>
    <cellStyle name="Currency0 5 2 2 2 3" xfId="2033"/>
    <cellStyle name="Currency0 5 2 2 2 4" xfId="2095"/>
    <cellStyle name="Currency0 5 2 2 2 5" xfId="2148"/>
    <cellStyle name="Currency0 5 2 2 2 6" xfId="2201"/>
    <cellStyle name="Currency0 5 2 2 2 7" xfId="2250"/>
    <cellStyle name="Currency0 5 2 2 2 8" xfId="2296"/>
    <cellStyle name="Currency0 5 2 2 2 9" xfId="2339"/>
    <cellStyle name="Currency0 5 2 2 3" xfId="1807"/>
    <cellStyle name="Currency0 5 2 2 4" xfId="2080"/>
    <cellStyle name="Currency0 5 2 2 5" xfId="2133"/>
    <cellStyle name="Currency0 5 2 2 6" xfId="2186"/>
    <cellStyle name="Currency0 5 2 2 7" xfId="2233"/>
    <cellStyle name="Currency0 5 2 2 8" xfId="2279"/>
    <cellStyle name="Currency0 5 2 2 9" xfId="2323"/>
    <cellStyle name="Currency0 5 2 20" xfId="2429"/>
    <cellStyle name="Currency0 5 2 3" xfId="1076"/>
    <cellStyle name="Currency0 5 2 4" xfId="971"/>
    <cellStyle name="Currency0 5 2 5" xfId="1088"/>
    <cellStyle name="Currency0 5 2 6" xfId="956"/>
    <cellStyle name="Currency0 5 2 7" xfId="1095"/>
    <cellStyle name="Currency0 5 2 8" xfId="1688"/>
    <cellStyle name="Currency0 5 2 9" xfId="1818"/>
    <cellStyle name="Currency0 5 20" xfId="2257"/>
    <cellStyle name="Currency0 5 21" xfId="2303"/>
    <cellStyle name="Currency0 5 22" xfId="2346"/>
    <cellStyle name="Currency0 5 23" xfId="2535"/>
    <cellStyle name="Currency0 5 3" xfId="1045"/>
    <cellStyle name="Currency0 5 4" xfId="1060"/>
    <cellStyle name="Currency0 5 5" xfId="947"/>
    <cellStyle name="Currency0 5 5 10" xfId="2265"/>
    <cellStyle name="Currency0 5 5 11" xfId="2309"/>
    <cellStyle name="Currency0 5 5 12" xfId="2352"/>
    <cellStyle name="Currency0 5 5 13" xfId="2392"/>
    <cellStyle name="Currency0 5 5 14" xfId="2430"/>
    <cellStyle name="Currency0 5 5 15" xfId="1260"/>
    <cellStyle name="Currency0 5 5 16" xfId="2698"/>
    <cellStyle name="Currency0 5 5 2" xfId="1306"/>
    <cellStyle name="Currency0 5 5 2 10" xfId="1539"/>
    <cellStyle name="Currency0 5 5 2 11" xfId="1967"/>
    <cellStyle name="Currency0 5 5 2 12" xfId="1387"/>
    <cellStyle name="Currency0 5 5 2 13" xfId="1491"/>
    <cellStyle name="Currency0 5 5 2 14" xfId="1731"/>
    <cellStyle name="Currency0 5 5 2 2" xfId="1922"/>
    <cellStyle name="Currency0 5 5 2 3" xfId="1405"/>
    <cellStyle name="Currency0 5 5 2 4" xfId="1246"/>
    <cellStyle name="Currency0 5 5 2 5" xfId="1743"/>
    <cellStyle name="Currency0 5 5 2 6" xfId="1413"/>
    <cellStyle name="Currency0 5 5 2 7" xfId="1399"/>
    <cellStyle name="Currency0 5 5 2 8" xfId="1680"/>
    <cellStyle name="Currency0 5 5 2 9" xfId="1519"/>
    <cellStyle name="Currency0 5 5 3" xfId="1668"/>
    <cellStyle name="Currency0 5 5 4" xfId="1965"/>
    <cellStyle name="Currency0 5 5 5" xfId="2007"/>
    <cellStyle name="Currency0 5 5 6" xfId="2056"/>
    <cellStyle name="Currency0 5 5 7" xfId="1729"/>
    <cellStyle name="Currency0 5 5 8" xfId="1885"/>
    <cellStyle name="Currency0 5 5 9" xfId="2219"/>
    <cellStyle name="Currency0 5 6" xfId="913"/>
    <cellStyle name="Currency0 5 6 2" xfId="1473"/>
    <cellStyle name="Currency0 5 6 3" xfId="1283"/>
    <cellStyle name="Currency0 5 6 4" xfId="2675"/>
    <cellStyle name="Currency0 5 7" xfId="972"/>
    <cellStyle name="Currency0 5 7 2" xfId="1647"/>
    <cellStyle name="Currency0 5 7 3" xfId="1321"/>
    <cellStyle name="Currency0 5 7 4" xfId="2713"/>
    <cellStyle name="Currency0 5 8" xfId="921"/>
    <cellStyle name="Currency0 5 8 2" xfId="1493"/>
    <cellStyle name="Currency0 5 8 3" xfId="1286"/>
    <cellStyle name="Currency0 5 8 4" xfId="2678"/>
    <cellStyle name="Currency0 5 9" xfId="981"/>
    <cellStyle name="Currency0 5 9 2" xfId="1690"/>
    <cellStyle name="Currency0 5 9 3" xfId="1323"/>
    <cellStyle name="Currency0 5 9 4" xfId="2715"/>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146"/>
    <cellStyle name="Date 2 3" xfId="297"/>
    <cellStyle name="Date 2 30" xfId="1208"/>
    <cellStyle name="Date 2 31" xfId="1166"/>
    <cellStyle name="Date 2 32" xfId="1176"/>
    <cellStyle name="Date 2 33" xfId="1140"/>
    <cellStyle name="Date 2 34" xfId="1218"/>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156"/>
    <cellStyle name="Date 3 3" xfId="230"/>
    <cellStyle name="Date 3 30" xfId="1134"/>
    <cellStyle name="Date 3 31" xfId="1193"/>
    <cellStyle name="Date 3 32" xfId="1201"/>
    <cellStyle name="Date 3 33" xfId="1141"/>
    <cellStyle name="Date 3 34" xfId="1213"/>
    <cellStyle name="Date 3 4" xfId="620"/>
    <cellStyle name="Date 3 5" xfId="654"/>
    <cellStyle name="Date 3 6" xfId="539"/>
    <cellStyle name="Date 3 7" xfId="593"/>
    <cellStyle name="Date 3 8" xfId="658"/>
    <cellStyle name="Date 3 9" xfId="602"/>
    <cellStyle name="Date 4" xfId="873"/>
    <cellStyle name="Date 4 10" xfId="1236"/>
    <cellStyle name="Date 4 11" xfId="1828"/>
    <cellStyle name="Date 4 12" xfId="1553"/>
    <cellStyle name="Date 4 13" xfId="1458"/>
    <cellStyle name="Date 4 14" xfId="1938"/>
    <cellStyle name="Date 4 15" xfId="1578"/>
    <cellStyle name="Date 4 16" xfId="1867"/>
    <cellStyle name="Date 4 17" xfId="1542"/>
    <cellStyle name="Date 4 18" xfId="2157"/>
    <cellStyle name="Date 4 19" xfId="1492"/>
    <cellStyle name="Date 4 2" xfId="1006"/>
    <cellStyle name="Date 4 2 10" xfId="1676"/>
    <cellStyle name="Date 4 2 11" xfId="1697"/>
    <cellStyle name="Date 4 2 12" xfId="1606"/>
    <cellStyle name="Date 4 2 13" xfId="1650"/>
    <cellStyle name="Date 4 2 14" xfId="1937"/>
    <cellStyle name="Date 4 2 15" xfId="1489"/>
    <cellStyle name="Date 4 2 16" xfId="1429"/>
    <cellStyle name="Date 4 2 17" xfId="1829"/>
    <cellStyle name="Date 4 2 18" xfId="1375"/>
    <cellStyle name="Date 4 2 19" xfId="2018"/>
    <cellStyle name="Date 4 2 2" xfId="1023"/>
    <cellStyle name="Date 4 2 2 10" xfId="2359"/>
    <cellStyle name="Date 4 2 2 11" xfId="2399"/>
    <cellStyle name="Date 4 2 2 12" xfId="2436"/>
    <cellStyle name="Date 4 2 2 13" xfId="2468"/>
    <cellStyle name="Date 4 2 2 14" xfId="2498"/>
    <cellStyle name="Date 4 2 2 2" xfId="1340"/>
    <cellStyle name="Date 4 2 2 2 10" xfId="2374"/>
    <cellStyle name="Date 4 2 2 2 11" xfId="2414"/>
    <cellStyle name="Date 4 2 2 2 12" xfId="2451"/>
    <cellStyle name="Date 4 2 2 2 13" xfId="2483"/>
    <cellStyle name="Date 4 2 2 2 14" xfId="2513"/>
    <cellStyle name="Date 4 2 2 2 2" xfId="1981"/>
    <cellStyle name="Date 4 2 2 2 3" xfId="2026"/>
    <cellStyle name="Date 4 2 2 2 4" xfId="2088"/>
    <cellStyle name="Date 4 2 2 2 5" xfId="2141"/>
    <cellStyle name="Date 4 2 2 2 6" xfId="2194"/>
    <cellStyle name="Date 4 2 2 2 7" xfId="2243"/>
    <cellStyle name="Date 4 2 2 2 8" xfId="2289"/>
    <cellStyle name="Date 4 2 2 2 9" xfId="2332"/>
    <cellStyle name="Date 4 2 2 3" xfId="1800"/>
    <cellStyle name="Date 4 2 2 4" xfId="2073"/>
    <cellStyle name="Date 4 2 2 5" xfId="2126"/>
    <cellStyle name="Date 4 2 2 6" xfId="2179"/>
    <cellStyle name="Date 4 2 2 7" xfId="2226"/>
    <cellStyle name="Date 4 2 2 8" xfId="2272"/>
    <cellStyle name="Date 4 2 2 9" xfId="2316"/>
    <cellStyle name="Date 4 2 20" xfId="1876"/>
    <cellStyle name="Date 4 2 3" xfId="1069"/>
    <cellStyle name="Date 4 2 4" xfId="975"/>
    <cellStyle name="Date 4 2 5" xfId="927"/>
    <cellStyle name="Date 4 2 6" xfId="890"/>
    <cellStyle name="Date 4 2 7" xfId="908"/>
    <cellStyle name="Date 4 2 8" xfId="1485"/>
    <cellStyle name="Date 4 2 9" xfId="1643"/>
    <cellStyle name="Date 4 20" xfId="1625"/>
    <cellStyle name="Date 4 21" xfId="1555"/>
    <cellStyle name="Date 4 22" xfId="1945"/>
    <cellStyle name="Date 4 23" xfId="2528"/>
    <cellStyle name="Date 4 3" xfId="1038"/>
    <cellStyle name="Date 4 4" xfId="1053"/>
    <cellStyle name="Date 4 5" xfId="937"/>
    <cellStyle name="Date 4 5 10" xfId="1738"/>
    <cellStyle name="Date 4 5 11" xfId="1434"/>
    <cellStyle name="Date 4 5 12" xfId="2004"/>
    <cellStyle name="Date 4 5 13" xfId="1445"/>
    <cellStyle name="Date 4 5 14" xfId="1422"/>
    <cellStyle name="Date 4 5 15" xfId="1253"/>
    <cellStyle name="Date 4 5 16" xfId="2690"/>
    <cellStyle name="Date 4 5 2" xfId="1298"/>
    <cellStyle name="Date 4 5 2 10" xfId="1527"/>
    <cellStyle name="Date 4 5 2 11" xfId="1941"/>
    <cellStyle name="Date 4 5 2 12" xfId="1709"/>
    <cellStyle name="Date 4 5 2 13" xfId="1692"/>
    <cellStyle name="Date 4 5 2 14" xfId="1872"/>
    <cellStyle name="Date 4 5 2 2" xfId="1915"/>
    <cellStyle name="Date 4 5 2 3" xfId="1543"/>
    <cellStyle name="Date 4 5 2 4" xfId="1694"/>
    <cellStyle name="Date 4 5 2 5" xfId="1948"/>
    <cellStyle name="Date 4 5 2 6" xfId="1495"/>
    <cellStyle name="Date 4 5 2 7" xfId="1883"/>
    <cellStyle name="Date 4 5 2 8" xfId="1724"/>
    <cellStyle name="Date 4 5 2 9" xfId="1875"/>
    <cellStyle name="Date 4 5 3" xfId="1671"/>
    <cellStyle name="Date 4 5 4" xfId="1721"/>
    <cellStyle name="Date 4 5 5" xfId="1940"/>
    <cellStyle name="Date 4 5 6" xfId="1667"/>
    <cellStyle name="Date 4 5 7" xfId="1471"/>
    <cellStyle name="Date 4 5 8" xfId="1822"/>
    <cellStyle name="Date 4 5 9" xfId="1791"/>
    <cellStyle name="Date 4 6" xfId="940"/>
    <cellStyle name="Date 4 6 2" xfId="1538"/>
    <cellStyle name="Date 4 6 3" xfId="1300"/>
    <cellStyle name="Date 4 6 4" xfId="2692"/>
    <cellStyle name="Date 4 7" xfId="923"/>
    <cellStyle name="Date 4 7 2" xfId="1494"/>
    <cellStyle name="Date 4 7 3" xfId="1287"/>
    <cellStyle name="Date 4 7 4" xfId="2679"/>
    <cellStyle name="Date 4 8" xfId="1086"/>
    <cellStyle name="Date 4 8 2" xfId="1827"/>
    <cellStyle name="Date 4 8 3" xfId="1355"/>
    <cellStyle name="Date 4 8 4" xfId="2732"/>
    <cellStyle name="Date 4 9" xfId="964"/>
    <cellStyle name="Date 4 9 2" xfId="1617"/>
    <cellStyle name="Date 4 9 3" xfId="1316"/>
    <cellStyle name="Date 4 9 4" xfId="2708"/>
    <cellStyle name="Date 5" xfId="881"/>
    <cellStyle name="Date 5 10" xfId="1235"/>
    <cellStyle name="Date 5 11" xfId="1669"/>
    <cellStyle name="Date 5 12" xfId="1797"/>
    <cellStyle name="Date 5 13" xfId="1393"/>
    <cellStyle name="Date 5 14" xfId="1407"/>
    <cellStyle name="Date 5 15" xfId="1637"/>
    <cellStyle name="Date 5 16" xfId="1603"/>
    <cellStyle name="Date 5 17" xfId="1675"/>
    <cellStyle name="Date 5 18" xfId="1509"/>
    <cellStyle name="Date 5 19" xfId="1858"/>
    <cellStyle name="Date 5 2" xfId="1014"/>
    <cellStyle name="Date 5 2 10" xfId="1570"/>
    <cellStyle name="Date 5 2 11" xfId="1660"/>
    <cellStyle name="Date 5 2 12" xfId="1956"/>
    <cellStyle name="Date 5 2 13" xfId="2055"/>
    <cellStyle name="Date 5 2 14" xfId="1608"/>
    <cellStyle name="Date 5 2 15" xfId="1781"/>
    <cellStyle name="Date 5 2 16" xfId="2010"/>
    <cellStyle name="Date 5 2 17" xfId="1699"/>
    <cellStyle name="Date 5 2 18" xfId="1545"/>
    <cellStyle name="Date 5 2 19" xfId="1766"/>
    <cellStyle name="Date 5 2 2" xfId="1031"/>
    <cellStyle name="Date 5 2 2 10" xfId="2367"/>
    <cellStyle name="Date 5 2 2 11" xfId="2407"/>
    <cellStyle name="Date 5 2 2 12" xfId="2444"/>
    <cellStyle name="Date 5 2 2 13" xfId="2476"/>
    <cellStyle name="Date 5 2 2 14" xfId="2506"/>
    <cellStyle name="Date 5 2 2 2" xfId="1348"/>
    <cellStyle name="Date 5 2 2 2 10" xfId="2382"/>
    <cellStyle name="Date 5 2 2 2 11" xfId="2422"/>
    <cellStyle name="Date 5 2 2 2 12" xfId="2459"/>
    <cellStyle name="Date 5 2 2 2 13" xfId="2491"/>
    <cellStyle name="Date 5 2 2 2 14" xfId="2521"/>
    <cellStyle name="Date 5 2 2 2 2" xfId="1989"/>
    <cellStyle name="Date 5 2 2 2 3" xfId="2034"/>
    <cellStyle name="Date 5 2 2 2 4" xfId="2096"/>
    <cellStyle name="Date 5 2 2 2 5" xfId="2149"/>
    <cellStyle name="Date 5 2 2 2 6" xfId="2202"/>
    <cellStyle name="Date 5 2 2 2 7" xfId="2251"/>
    <cellStyle name="Date 5 2 2 2 8" xfId="2297"/>
    <cellStyle name="Date 5 2 2 2 9" xfId="2340"/>
    <cellStyle name="Date 5 2 2 3" xfId="1808"/>
    <cellStyle name="Date 5 2 2 4" xfId="2081"/>
    <cellStyle name="Date 5 2 2 5" xfId="2134"/>
    <cellStyle name="Date 5 2 2 6" xfId="2187"/>
    <cellStyle name="Date 5 2 2 7" xfId="2234"/>
    <cellStyle name="Date 5 2 2 8" xfId="2280"/>
    <cellStyle name="Date 5 2 2 9" xfId="2324"/>
    <cellStyle name="Date 5 2 20" xfId="1644"/>
    <cellStyle name="Date 5 2 3" xfId="1077"/>
    <cellStyle name="Date 5 2 4" xfId="999"/>
    <cellStyle name="Date 5 2 5" xfId="1089"/>
    <cellStyle name="Date 5 2 6" xfId="944"/>
    <cellStyle name="Date 5 2 7" xfId="984"/>
    <cellStyle name="Date 5 2 8" xfId="1684"/>
    <cellStyle name="Date 5 2 9" xfId="1689"/>
    <cellStyle name="Date 5 20" xfId="1903"/>
    <cellStyle name="Date 5 21" xfId="1401"/>
    <cellStyle name="Date 5 22" xfId="2039"/>
    <cellStyle name="Date 5 23" xfId="2536"/>
    <cellStyle name="Date 5 3" xfId="1046"/>
    <cellStyle name="Date 5 4" xfId="1061"/>
    <cellStyle name="Date 5 5" xfId="939"/>
    <cellStyle name="Date 5 5 10" xfId="1472"/>
    <cellStyle name="Date 5 5 11" xfId="1739"/>
    <cellStyle name="Date 5 5 12" xfId="2175"/>
    <cellStyle name="Date 5 5 13" xfId="2208"/>
    <cellStyle name="Date 5 5 14" xfId="2117"/>
    <cellStyle name="Date 5 5 15" xfId="1261"/>
    <cellStyle name="Date 5 5 16" xfId="2691"/>
    <cellStyle name="Date 5 5 2" xfId="1299"/>
    <cellStyle name="Date 5 5 2 10" xfId="1932"/>
    <cellStyle name="Date 5 5 2 11" xfId="2101"/>
    <cellStyle name="Date 5 5 2 12" xfId="1619"/>
    <cellStyle name="Date 5 5 2 13" xfId="1233"/>
    <cellStyle name="Date 5 5 2 14" xfId="1936"/>
    <cellStyle name="Date 5 5 2 2" xfId="1923"/>
    <cellStyle name="Date 5 5 2 3" xfId="1892"/>
    <cellStyle name="Date 5 5 2 4" xfId="1687"/>
    <cellStyle name="Date 5 5 2 5" xfId="1833"/>
    <cellStyle name="Date 5 5 2 6" xfId="1831"/>
    <cellStyle name="Date 5 5 2 7" xfId="2013"/>
    <cellStyle name="Date 5 5 2 8" xfId="1900"/>
    <cellStyle name="Date 5 5 2 9" xfId="2165"/>
    <cellStyle name="Date 5 5 3" xfId="1615"/>
    <cellStyle name="Date 5 5 4" xfId="1221"/>
    <cellStyle name="Date 5 5 5" xfId="1362"/>
    <cellStyle name="Date 5 5 6" xfId="1840"/>
    <cellStyle name="Date 5 5 7" xfId="1474"/>
    <cellStyle name="Date 5 5 8" xfId="1774"/>
    <cellStyle name="Date 5 5 9" xfId="2174"/>
    <cellStyle name="Date 5 6" xfId="902"/>
    <cellStyle name="Date 5 6 2" xfId="1412"/>
    <cellStyle name="Date 5 6 3" xfId="1277"/>
    <cellStyle name="Date 5 6 4" xfId="2669"/>
    <cellStyle name="Date 5 7" xfId="978"/>
    <cellStyle name="Date 5 7 2" xfId="1679"/>
    <cellStyle name="Date 5 7 3" xfId="1322"/>
    <cellStyle name="Date 5 7 4" xfId="2714"/>
    <cellStyle name="Date 5 8" xfId="941"/>
    <cellStyle name="Date 5 8 2" xfId="1541"/>
    <cellStyle name="Date 5 8 3" xfId="1301"/>
    <cellStyle name="Date 5 8 4" xfId="2693"/>
    <cellStyle name="Date 5 9" xfId="898"/>
    <cellStyle name="Date 5 9 2" xfId="1404"/>
    <cellStyle name="Date 5 9 3" xfId="1275"/>
    <cellStyle name="Date 5 9 4" xfId="2667"/>
    <cellStyle name="Explanatory Text 2" xfId="94"/>
    <cellStyle name="Explanatory Text 2 2" xfId="95"/>
    <cellStyle name="Explanatory Text 2 3" xfId="2622"/>
    <cellStyle name="Explanatory Text 2 4" xfId="2623"/>
    <cellStyle name="Explanatory Text 2 5" xfId="2624"/>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145"/>
    <cellStyle name="Fixed 2 3" xfId="255"/>
    <cellStyle name="Fixed 2 30" xfId="1206"/>
    <cellStyle name="Fixed 2 31" xfId="1124"/>
    <cellStyle name="Fixed 2 32" xfId="1183"/>
    <cellStyle name="Fixed 2 33" xfId="1209"/>
    <cellStyle name="Fixed 2 34" xfId="116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52"/>
    <cellStyle name="Fixed 3 3" xfId="229"/>
    <cellStyle name="Fixed 3 30" xfId="1135"/>
    <cellStyle name="Fixed 3 31" xfId="1181"/>
    <cellStyle name="Fixed 3 32" xfId="1196"/>
    <cellStyle name="Fixed 3 33" xfId="1147"/>
    <cellStyle name="Fixed 3 34" xfId="1168"/>
    <cellStyle name="Fixed 3 4" xfId="596"/>
    <cellStyle name="Fixed 3 5" xfId="553"/>
    <cellStyle name="Fixed 3 6" xfId="563"/>
    <cellStyle name="Fixed 3 7" xfId="664"/>
    <cellStyle name="Fixed 3 8" xfId="648"/>
    <cellStyle name="Fixed 3 9" xfId="541"/>
    <cellStyle name="Fixed 4" xfId="874"/>
    <cellStyle name="Fixed 4 10" xfId="1229"/>
    <cellStyle name="Fixed 4 11" xfId="1837"/>
    <cellStyle name="Fixed 4 12" xfId="1565"/>
    <cellStyle name="Fixed 4 13" xfId="1475"/>
    <cellStyle name="Fixed 4 14" xfId="1395"/>
    <cellStyle name="Fixed 4 15" xfId="1931"/>
    <cellStyle name="Fixed 4 16" xfId="2172"/>
    <cellStyle name="Fixed 4 17" xfId="1704"/>
    <cellStyle name="Fixed 4 18" xfId="2106"/>
    <cellStyle name="Fixed 4 19" xfId="1600"/>
    <cellStyle name="Fixed 4 2" xfId="1007"/>
    <cellStyle name="Fixed 4 2 10" xfId="1794"/>
    <cellStyle name="Fixed 4 2 11" xfId="1365"/>
    <cellStyle name="Fixed 4 2 12" xfId="1574"/>
    <cellStyle name="Fixed 4 2 13" xfId="2122"/>
    <cellStyle name="Fixed 4 2 14" xfId="2048"/>
    <cellStyle name="Fixed 4 2 15" xfId="2050"/>
    <cellStyle name="Fixed 4 2 16" xfId="1824"/>
    <cellStyle name="Fixed 4 2 17" xfId="1711"/>
    <cellStyle name="Fixed 4 2 18" xfId="1461"/>
    <cellStyle name="Fixed 4 2 19" xfId="1754"/>
    <cellStyle name="Fixed 4 2 2" xfId="1024"/>
    <cellStyle name="Fixed 4 2 2 10" xfId="2360"/>
    <cellStyle name="Fixed 4 2 2 11" xfId="2400"/>
    <cellStyle name="Fixed 4 2 2 12" xfId="2437"/>
    <cellStyle name="Fixed 4 2 2 13" xfId="2469"/>
    <cellStyle name="Fixed 4 2 2 14" xfId="2499"/>
    <cellStyle name="Fixed 4 2 2 2" xfId="1341"/>
    <cellStyle name="Fixed 4 2 2 2 10" xfId="2375"/>
    <cellStyle name="Fixed 4 2 2 2 11" xfId="2415"/>
    <cellStyle name="Fixed 4 2 2 2 12" xfId="2452"/>
    <cellStyle name="Fixed 4 2 2 2 13" xfId="2484"/>
    <cellStyle name="Fixed 4 2 2 2 14" xfId="2514"/>
    <cellStyle name="Fixed 4 2 2 2 2" xfId="1982"/>
    <cellStyle name="Fixed 4 2 2 2 3" xfId="2027"/>
    <cellStyle name="Fixed 4 2 2 2 4" xfId="2089"/>
    <cellStyle name="Fixed 4 2 2 2 5" xfId="2142"/>
    <cellStyle name="Fixed 4 2 2 2 6" xfId="2195"/>
    <cellStyle name="Fixed 4 2 2 2 7" xfId="2244"/>
    <cellStyle name="Fixed 4 2 2 2 8" xfId="2290"/>
    <cellStyle name="Fixed 4 2 2 2 9" xfId="2333"/>
    <cellStyle name="Fixed 4 2 2 3" xfId="1801"/>
    <cellStyle name="Fixed 4 2 2 4" xfId="2074"/>
    <cellStyle name="Fixed 4 2 2 5" xfId="2127"/>
    <cellStyle name="Fixed 4 2 2 6" xfId="2180"/>
    <cellStyle name="Fixed 4 2 2 7" xfId="2227"/>
    <cellStyle name="Fixed 4 2 2 8" xfId="2273"/>
    <cellStyle name="Fixed 4 2 2 9" xfId="2317"/>
    <cellStyle name="Fixed 4 2 20" xfId="1433"/>
    <cellStyle name="Fixed 4 2 3" xfId="1070"/>
    <cellStyle name="Fixed 4 2 4" xfId="979"/>
    <cellStyle name="Fixed 4 2 5" xfId="1084"/>
    <cellStyle name="Fixed 4 2 6" xfId="904"/>
    <cellStyle name="Fixed 4 2 7" xfId="983"/>
    <cellStyle name="Fixed 4 2 8" xfId="1861"/>
    <cellStyle name="Fixed 4 2 9" xfId="1744"/>
    <cellStyle name="Fixed 4 20" xfId="1403"/>
    <cellStyle name="Fixed 4 21" xfId="1573"/>
    <cellStyle name="Fixed 4 22" xfId="1736"/>
    <cellStyle name="Fixed 4 23" xfId="2529"/>
    <cellStyle name="Fixed 4 3" xfId="1039"/>
    <cellStyle name="Fixed 4 4" xfId="1054"/>
    <cellStyle name="Fixed 4 5" xfId="930"/>
    <cellStyle name="Fixed 4 5 10" xfId="1841"/>
    <cellStyle name="Fixed 4 5 11" xfId="1944"/>
    <cellStyle name="Fixed 4 5 12" xfId="1750"/>
    <cellStyle name="Fixed 4 5 13" xfId="1239"/>
    <cellStyle name="Fixed 4 5 14" xfId="2209"/>
    <cellStyle name="Fixed 4 5 15" xfId="1254"/>
    <cellStyle name="Fixed 4 5 16" xfId="2685"/>
    <cellStyle name="Fixed 4 5 2" xfId="1293"/>
    <cellStyle name="Fixed 4 5 2 10" xfId="1934"/>
    <cellStyle name="Fixed 4 5 2 11" xfId="1507"/>
    <cellStyle name="Fixed 4 5 2 12" xfId="1397"/>
    <cellStyle name="Fixed 4 5 2 13" xfId="1564"/>
    <cellStyle name="Fixed 4 5 2 14" xfId="2069"/>
    <cellStyle name="Fixed 4 5 2 2" xfId="1916"/>
    <cellStyle name="Fixed 4 5 2 3" xfId="1813"/>
    <cellStyle name="Fixed 4 5 2 4" xfId="1590"/>
    <cellStyle name="Fixed 4 5 2 5" xfId="1857"/>
    <cellStyle name="Fixed 4 5 2 6" xfId="1502"/>
    <cellStyle name="Fixed 4 5 2 7" xfId="1740"/>
    <cellStyle name="Fixed 4 5 2 8" xfId="1623"/>
    <cellStyle name="Fixed 4 5 2 9" xfId="1514"/>
    <cellStyle name="Fixed 4 5 3" xfId="1834"/>
    <cellStyle name="Fixed 4 5 4" xfId="1424"/>
    <cellStyle name="Fixed 4 5 5" xfId="1559"/>
    <cellStyle name="Fixed 4 5 6" xfId="1439"/>
    <cellStyle name="Fixed 4 5 7" xfId="1790"/>
    <cellStyle name="Fixed 4 5 8" xfId="1677"/>
    <cellStyle name="Fixed 4 5 9" xfId="1737"/>
    <cellStyle name="Fixed 4 6" xfId="912"/>
    <cellStyle name="Fixed 4 6 2" xfId="1469"/>
    <cellStyle name="Fixed 4 6 3" xfId="1282"/>
    <cellStyle name="Fixed 4 6 4" xfId="2674"/>
    <cellStyle name="Fixed 4 7" xfId="924"/>
    <cellStyle name="Fixed 4 7 2" xfId="1499"/>
    <cellStyle name="Fixed 4 7 3" xfId="1288"/>
    <cellStyle name="Fixed 4 7 4" xfId="2680"/>
    <cellStyle name="Fixed 4 8" xfId="887"/>
    <cellStyle name="Fixed 4 8 2" xfId="1247"/>
    <cellStyle name="Fixed 4 8 3" xfId="1267"/>
    <cellStyle name="Fixed 4 8 4" xfId="2659"/>
    <cellStyle name="Fixed 4 9" xfId="988"/>
    <cellStyle name="Fixed 4 9 2" xfId="1734"/>
    <cellStyle name="Fixed 4 9 3" xfId="1326"/>
    <cellStyle name="Fixed 4 9 4" xfId="2718"/>
    <cellStyle name="Fixed 5" xfId="882"/>
    <cellStyle name="Fixed 5 10" xfId="1230"/>
    <cellStyle name="Fixed 5 11" xfId="1659"/>
    <cellStyle name="Fixed 5 12" xfId="1755"/>
    <cellStyle name="Fixed 5 13" xfId="1972"/>
    <cellStyle name="Fixed 5 14" xfId="2015"/>
    <cellStyle name="Fixed 5 15" xfId="1453"/>
    <cellStyle name="Fixed 5 16" xfId="1655"/>
    <cellStyle name="Fixed 5 17" xfId="2215"/>
    <cellStyle name="Fixed 5 18" xfId="2221"/>
    <cellStyle name="Fixed 5 19" xfId="2267"/>
    <cellStyle name="Fixed 5 2" xfId="1015"/>
    <cellStyle name="Fixed 5 2 10" xfId="1428"/>
    <cellStyle name="Fixed 5 2 11" xfId="1501"/>
    <cellStyle name="Fixed 5 2 12" xfId="1795"/>
    <cellStyle name="Fixed 5 2 13" xfId="1725"/>
    <cellStyle name="Fixed 5 2 14" xfId="1762"/>
    <cellStyle name="Fixed 5 2 15" xfId="1821"/>
    <cellStyle name="Fixed 5 2 16" xfId="2053"/>
    <cellStyle name="Fixed 5 2 17" xfId="1906"/>
    <cellStyle name="Fixed 5 2 18" xfId="1657"/>
    <cellStyle name="Fixed 5 2 19" xfId="1530"/>
    <cellStyle name="Fixed 5 2 2" xfId="1032"/>
    <cellStyle name="Fixed 5 2 2 10" xfId="2368"/>
    <cellStyle name="Fixed 5 2 2 11" xfId="2408"/>
    <cellStyle name="Fixed 5 2 2 12" xfId="2445"/>
    <cellStyle name="Fixed 5 2 2 13" xfId="2477"/>
    <cellStyle name="Fixed 5 2 2 14" xfId="2507"/>
    <cellStyle name="Fixed 5 2 2 2" xfId="1349"/>
    <cellStyle name="Fixed 5 2 2 2 10" xfId="2383"/>
    <cellStyle name="Fixed 5 2 2 2 11" xfId="2423"/>
    <cellStyle name="Fixed 5 2 2 2 12" xfId="2460"/>
    <cellStyle name="Fixed 5 2 2 2 13" xfId="2492"/>
    <cellStyle name="Fixed 5 2 2 2 14" xfId="2522"/>
    <cellStyle name="Fixed 5 2 2 2 2" xfId="1990"/>
    <cellStyle name="Fixed 5 2 2 2 3" xfId="2035"/>
    <cellStyle name="Fixed 5 2 2 2 4" xfId="2097"/>
    <cellStyle name="Fixed 5 2 2 2 5" xfId="2150"/>
    <cellStyle name="Fixed 5 2 2 2 6" xfId="2203"/>
    <cellStyle name="Fixed 5 2 2 2 7" xfId="2252"/>
    <cellStyle name="Fixed 5 2 2 2 8" xfId="2298"/>
    <cellStyle name="Fixed 5 2 2 2 9" xfId="2341"/>
    <cellStyle name="Fixed 5 2 2 3" xfId="1809"/>
    <cellStyle name="Fixed 5 2 2 4" xfId="2082"/>
    <cellStyle name="Fixed 5 2 2 5" xfId="2135"/>
    <cellStyle name="Fixed 5 2 2 6" xfId="2188"/>
    <cellStyle name="Fixed 5 2 2 7" xfId="2235"/>
    <cellStyle name="Fixed 5 2 2 8" xfId="2281"/>
    <cellStyle name="Fixed 5 2 2 9" xfId="2325"/>
    <cellStyle name="Fixed 5 2 20" xfId="1529"/>
    <cellStyle name="Fixed 5 2 3" xfId="1078"/>
    <cellStyle name="Fixed 5 2 4" xfId="920"/>
    <cellStyle name="Fixed 5 2 5" xfId="1090"/>
    <cellStyle name="Fixed 5 2 6" xfId="899"/>
    <cellStyle name="Fixed 5 2 7" xfId="1085"/>
    <cellStyle name="Fixed 5 2 8" xfId="1895"/>
    <cellStyle name="Fixed 5 2 9" xfId="1374"/>
    <cellStyle name="Fixed 5 20" xfId="2311"/>
    <cellStyle name="Fixed 5 21" xfId="2354"/>
    <cellStyle name="Fixed 5 22" xfId="2394"/>
    <cellStyle name="Fixed 5 23" xfId="2537"/>
    <cellStyle name="Fixed 5 3" xfId="1047"/>
    <cellStyle name="Fixed 5 4" xfId="1062"/>
    <cellStyle name="Fixed 5 5" xfId="929"/>
    <cellStyle name="Fixed 5 5 10" xfId="2002"/>
    <cellStyle name="Fixed 5 5 11" xfId="2216"/>
    <cellStyle name="Fixed 5 5 12" xfId="2017"/>
    <cellStyle name="Fixed 5 5 13" xfId="2063"/>
    <cellStyle name="Fixed 5 5 14" xfId="1610"/>
    <cellStyle name="Fixed 5 5 15" xfId="1262"/>
    <cellStyle name="Fixed 5 5 16" xfId="2684"/>
    <cellStyle name="Fixed 5 5 2" xfId="1292"/>
    <cellStyle name="Fixed 5 5 2 10" xfId="1959"/>
    <cellStyle name="Fixed 5 5 2 11" xfId="1558"/>
    <cellStyle name="Fixed 5 5 2 12" xfId="2049"/>
    <cellStyle name="Fixed 5 5 2 13" xfId="1879"/>
    <cellStyle name="Fixed 5 5 2 14" xfId="1222"/>
    <cellStyle name="Fixed 5 5 2 2" xfId="1924"/>
    <cellStyle name="Fixed 5 5 2 3" xfId="1437"/>
    <cellStyle name="Fixed 5 5 2 4" xfId="1949"/>
    <cellStyle name="Fixed 5 5 2 5" xfId="1582"/>
    <cellStyle name="Fixed 5 5 2 6" xfId="1443"/>
    <cellStyle name="Fixed 5 5 2 7" xfId="1950"/>
    <cellStyle name="Fixed 5 5 2 8" xfId="1911"/>
    <cellStyle name="Fixed 5 5 2 9" xfId="1700"/>
    <cellStyle name="Fixed 5 5 3" xfId="1455"/>
    <cellStyle name="Fixed 5 5 4" xfId="1589"/>
    <cellStyle name="Fixed 5 5 5" xfId="1360"/>
    <cellStyle name="Fixed 5 5 6" xfId="1962"/>
    <cellStyle name="Fixed 5 5 7" xfId="1975"/>
    <cellStyle name="Fixed 5 5 8" xfId="1715"/>
    <cellStyle name="Fixed 5 5 9" xfId="1605"/>
    <cellStyle name="Fixed 5 6" xfId="998"/>
    <cellStyle name="Fixed 5 6 2" xfId="1764"/>
    <cellStyle name="Fixed 5 6 3" xfId="1333"/>
    <cellStyle name="Fixed 5 6 4" xfId="2725"/>
    <cellStyle name="Fixed 5 7" xfId="911"/>
    <cellStyle name="Fixed 5 7 2" xfId="1463"/>
    <cellStyle name="Fixed 5 7 3" xfId="1281"/>
    <cellStyle name="Fixed 5 7 4" xfId="2673"/>
    <cellStyle name="Fixed 5 8" xfId="986"/>
    <cellStyle name="Fixed 5 8 2" xfId="1716"/>
    <cellStyle name="Fixed 5 8 3" xfId="1325"/>
    <cellStyle name="Fixed 5 8 4" xfId="2717"/>
    <cellStyle name="Fixed 5 9" xfId="1083"/>
    <cellStyle name="Fixed 5 9 2" xfId="1820"/>
    <cellStyle name="Fixed 5 9 3" xfId="1354"/>
    <cellStyle name="Fixed 5 9 4" xfId="2731"/>
    <cellStyle name="Good 2" xfId="96"/>
    <cellStyle name="Good 2 2" xfId="97"/>
    <cellStyle name="Good 2 3" xfId="2625"/>
    <cellStyle name="Good 2 4" xfId="2626"/>
    <cellStyle name="Good 2 5" xfId="262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177"/>
    <cellStyle name="Heading 1 11 2 3" xfId="1169"/>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228"/>
    <cellStyle name="Heading 1 19 11" xfId="1722"/>
    <cellStyle name="Heading 1 19 12" xfId="1581"/>
    <cellStyle name="Heading 1 19 13" xfId="1862"/>
    <cellStyle name="Heading 1 19 14" xfId="1520"/>
    <cellStyle name="Heading 1 19 15" xfId="1592"/>
    <cellStyle name="Heading 1 19 16" xfId="1658"/>
    <cellStyle name="Heading 1 19 17" xfId="2160"/>
    <cellStyle name="Heading 1 19 18" xfId="1554"/>
    <cellStyle name="Heading 1 19 19" xfId="1678"/>
    <cellStyle name="Heading 1 19 2" xfId="1008"/>
    <cellStyle name="Heading 1 19 2 10" xfId="2003"/>
    <cellStyle name="Heading 1 19 2 11" xfId="2052"/>
    <cellStyle name="Heading 1 19 2 12" xfId="2112"/>
    <cellStyle name="Heading 1 19 2 13" xfId="1402"/>
    <cellStyle name="Heading 1 19 2 14" xfId="1864"/>
    <cellStyle name="Heading 1 19 2 15" xfId="2262"/>
    <cellStyle name="Heading 1 19 2 16" xfId="2306"/>
    <cellStyle name="Heading 1 19 2 17" xfId="2349"/>
    <cellStyle name="Heading 1 19 2 18" xfId="2389"/>
    <cellStyle name="Heading 1 19 2 19" xfId="2428"/>
    <cellStyle name="Heading 1 19 2 2" xfId="1025"/>
    <cellStyle name="Heading 1 19 2 2 10" xfId="2361"/>
    <cellStyle name="Heading 1 19 2 2 11" xfId="2401"/>
    <cellStyle name="Heading 1 19 2 2 12" xfId="2438"/>
    <cellStyle name="Heading 1 19 2 2 13" xfId="2470"/>
    <cellStyle name="Heading 1 19 2 2 14" xfId="2500"/>
    <cellStyle name="Heading 1 19 2 2 2" xfId="1342"/>
    <cellStyle name="Heading 1 19 2 2 2 10" xfId="2376"/>
    <cellStyle name="Heading 1 19 2 2 2 11" xfId="2416"/>
    <cellStyle name="Heading 1 19 2 2 2 12" xfId="2453"/>
    <cellStyle name="Heading 1 19 2 2 2 13" xfId="2485"/>
    <cellStyle name="Heading 1 19 2 2 2 14" xfId="2515"/>
    <cellStyle name="Heading 1 19 2 2 2 2" xfId="1983"/>
    <cellStyle name="Heading 1 19 2 2 2 3" xfId="2028"/>
    <cellStyle name="Heading 1 19 2 2 2 4" xfId="2090"/>
    <cellStyle name="Heading 1 19 2 2 2 5" xfId="2143"/>
    <cellStyle name="Heading 1 19 2 2 2 6" xfId="2196"/>
    <cellStyle name="Heading 1 19 2 2 2 7" xfId="2245"/>
    <cellStyle name="Heading 1 19 2 2 2 8" xfId="2291"/>
    <cellStyle name="Heading 1 19 2 2 2 9" xfId="2334"/>
    <cellStyle name="Heading 1 19 2 2 3" xfId="1802"/>
    <cellStyle name="Heading 1 19 2 2 4" xfId="2075"/>
    <cellStyle name="Heading 1 19 2 2 5" xfId="2128"/>
    <cellStyle name="Heading 1 19 2 2 6" xfId="2181"/>
    <cellStyle name="Heading 1 19 2 2 7" xfId="2228"/>
    <cellStyle name="Heading 1 19 2 2 8" xfId="2274"/>
    <cellStyle name="Heading 1 19 2 2 9" xfId="2318"/>
    <cellStyle name="Heading 1 19 2 20" xfId="2465"/>
    <cellStyle name="Heading 1 19 2 3" xfId="1071"/>
    <cellStyle name="Heading 1 19 2 4" xfId="951"/>
    <cellStyle name="Heading 1 19 2 5" xfId="987"/>
    <cellStyle name="Heading 1 19 2 6" xfId="897"/>
    <cellStyle name="Heading 1 19 2 7" xfId="934"/>
    <cellStyle name="Heading 1 19 2 8" xfId="1662"/>
    <cellStyle name="Heading 1 19 2 9" xfId="1889"/>
    <cellStyle name="Heading 1 19 20" xfId="2240"/>
    <cellStyle name="Heading 1 19 21" xfId="2286"/>
    <cellStyle name="Heading 1 19 22" xfId="2329"/>
    <cellStyle name="Heading 1 19 23" xfId="2530"/>
    <cellStyle name="Heading 1 19 3" xfId="1040"/>
    <cellStyle name="Heading 1 19 4" xfId="1055"/>
    <cellStyle name="Heading 1 19 5" xfId="906"/>
    <cellStyle name="Heading 1 19 5 10" xfId="1815"/>
    <cellStyle name="Heading 1 19 5 11" xfId="2119"/>
    <cellStyle name="Heading 1 19 5 12" xfId="1426"/>
    <cellStyle name="Heading 1 19 5 13" xfId="1974"/>
    <cellStyle name="Heading 1 19 5 14" xfId="1645"/>
    <cellStyle name="Heading 1 19 5 15" xfId="1255"/>
    <cellStyle name="Heading 1 19 5 16" xfId="2670"/>
    <cellStyle name="Heading 1 19 5 2" xfId="1278"/>
    <cellStyle name="Heading 1 19 5 2 10" xfId="1745"/>
    <cellStyle name="Heading 1 19 5 2 11" xfId="2120"/>
    <cellStyle name="Heading 1 19 5 2 12" xfId="2065"/>
    <cellStyle name="Heading 1 19 5 2 13" xfId="1759"/>
    <cellStyle name="Heading 1 19 5 2 14" xfId="1670"/>
    <cellStyle name="Heading 1 19 5 2 2" xfId="1917"/>
    <cellStyle name="Heading 1 19 5 2 3" xfId="1536"/>
    <cellStyle name="Heading 1 19 5 2 4" xfId="1664"/>
    <cellStyle name="Heading 1 19 5 2 5" xfId="1888"/>
    <cellStyle name="Heading 1 19 5 2 6" xfId="1488"/>
    <cellStyle name="Heading 1 19 5 2 7" xfId="1516"/>
    <cellStyle name="Heading 1 19 5 2 8" xfId="1478"/>
    <cellStyle name="Heading 1 19 5 2 9" xfId="1479"/>
    <cellStyle name="Heading 1 19 5 3" xfId="1712"/>
    <cellStyle name="Heading 1 19 5 4" xfId="1591"/>
    <cellStyle name="Heading 1 19 5 5" xfId="1859"/>
    <cellStyle name="Heading 1 19 5 6" xfId="1758"/>
    <cellStyle name="Heading 1 19 5 7" xfId="1602"/>
    <cellStyle name="Heading 1 19 5 8" xfId="1708"/>
    <cellStyle name="Heading 1 19 5 9" xfId="2008"/>
    <cellStyle name="Heading 1 19 6" xfId="996"/>
    <cellStyle name="Heading 1 19 6 2" xfId="1760"/>
    <cellStyle name="Heading 1 19 6 3" xfId="1331"/>
    <cellStyle name="Heading 1 19 6 4" xfId="2723"/>
    <cellStyle name="Heading 1 19 7" xfId="963"/>
    <cellStyle name="Heading 1 19 7 2" xfId="1616"/>
    <cellStyle name="Heading 1 19 7 3" xfId="1315"/>
    <cellStyle name="Heading 1 19 7 4" xfId="2707"/>
    <cellStyle name="Heading 1 19 8" xfId="888"/>
    <cellStyle name="Heading 1 19 8 2" xfId="1232"/>
    <cellStyle name="Heading 1 19 8 3" xfId="1268"/>
    <cellStyle name="Heading 1 19 8 4" xfId="2660"/>
    <cellStyle name="Heading 1 19 9" xfId="991"/>
    <cellStyle name="Heading 1 19 9 2" xfId="1742"/>
    <cellStyle name="Heading 1 19 9 3" xfId="1328"/>
    <cellStyle name="Heading 1 19 9 4" xfId="2720"/>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26"/>
    <cellStyle name="Heading 1 20 11" xfId="1490"/>
    <cellStyle name="Heading 1 20 12" xfId="1626"/>
    <cellStyle name="Heading 1 20 13" xfId="1639"/>
    <cellStyle name="Heading 1 20 14" xfId="1852"/>
    <cellStyle name="Heading 1 20 15" xfId="1683"/>
    <cellStyle name="Heading 1 20 16" xfId="2021"/>
    <cellStyle name="Heading 1 20 17" xfId="2012"/>
    <cellStyle name="Heading 1 20 18" xfId="1871"/>
    <cellStyle name="Heading 1 20 19" xfId="1646"/>
    <cellStyle name="Heading 1 20 2" xfId="1016"/>
    <cellStyle name="Heading 1 20 2 10" xfId="1977"/>
    <cellStyle name="Heading 1 20 2 11" xfId="2022"/>
    <cellStyle name="Heading 1 20 2 12" xfId="2070"/>
    <cellStyle name="Heading 1 20 2 13" xfId="1958"/>
    <cellStyle name="Heading 1 20 2 14" xfId="2211"/>
    <cellStyle name="Heading 1 20 2 15" xfId="2223"/>
    <cellStyle name="Heading 1 20 2 16" xfId="2269"/>
    <cellStyle name="Heading 1 20 2 17" xfId="2313"/>
    <cellStyle name="Heading 1 20 2 18" xfId="2356"/>
    <cellStyle name="Heading 1 20 2 19" xfId="2396"/>
    <cellStyle name="Heading 1 20 2 2" xfId="1033"/>
    <cellStyle name="Heading 1 20 2 2 10" xfId="2369"/>
    <cellStyle name="Heading 1 20 2 2 11" xfId="2409"/>
    <cellStyle name="Heading 1 20 2 2 12" xfId="2446"/>
    <cellStyle name="Heading 1 20 2 2 13" xfId="2478"/>
    <cellStyle name="Heading 1 20 2 2 14" xfId="2508"/>
    <cellStyle name="Heading 1 20 2 2 2" xfId="1350"/>
    <cellStyle name="Heading 1 20 2 2 2 10" xfId="2384"/>
    <cellStyle name="Heading 1 20 2 2 2 11" xfId="2424"/>
    <cellStyle name="Heading 1 20 2 2 2 12" xfId="2461"/>
    <cellStyle name="Heading 1 20 2 2 2 13" xfId="2493"/>
    <cellStyle name="Heading 1 20 2 2 2 14" xfId="2523"/>
    <cellStyle name="Heading 1 20 2 2 2 2" xfId="1991"/>
    <cellStyle name="Heading 1 20 2 2 2 3" xfId="2036"/>
    <cellStyle name="Heading 1 20 2 2 2 4" xfId="2098"/>
    <cellStyle name="Heading 1 20 2 2 2 5" xfId="2151"/>
    <cellStyle name="Heading 1 20 2 2 2 6" xfId="2204"/>
    <cellStyle name="Heading 1 20 2 2 2 7" xfId="2253"/>
    <cellStyle name="Heading 1 20 2 2 2 8" xfId="2299"/>
    <cellStyle name="Heading 1 20 2 2 2 9" xfId="2342"/>
    <cellStyle name="Heading 1 20 2 2 3" xfId="1810"/>
    <cellStyle name="Heading 1 20 2 2 4" xfId="2083"/>
    <cellStyle name="Heading 1 20 2 2 5" xfId="2136"/>
    <cellStyle name="Heading 1 20 2 2 6" xfId="2189"/>
    <cellStyle name="Heading 1 20 2 2 7" xfId="2236"/>
    <cellStyle name="Heading 1 20 2 2 8" xfId="2282"/>
    <cellStyle name="Heading 1 20 2 2 9" xfId="2326"/>
    <cellStyle name="Heading 1 20 2 20" xfId="2433"/>
    <cellStyle name="Heading 1 20 2 3" xfId="1079"/>
    <cellStyle name="Heading 1 20 2 4" xfId="938"/>
    <cellStyle name="Heading 1 20 2 5" xfId="1091"/>
    <cellStyle name="Heading 1 20 2 6" xfId="976"/>
    <cellStyle name="Heading 1 20 2 7" xfId="1000"/>
    <cellStyle name="Heading 1 20 2 8" xfId="1896"/>
    <cellStyle name="Heading 1 20 2 9" xfId="1382"/>
    <cellStyle name="Heading 1 20 20" xfId="1415"/>
    <cellStyle name="Heading 1 20 21" xfId="1481"/>
    <cellStyle name="Heading 1 20 22" xfId="2105"/>
    <cellStyle name="Heading 1 20 23" xfId="2538"/>
    <cellStyle name="Heading 1 20 3" xfId="1048"/>
    <cellStyle name="Heading 1 20 4" xfId="1063"/>
    <cellStyle name="Heading 1 20 5" xfId="907"/>
    <cellStyle name="Heading 1 20 5 10" xfId="1860"/>
    <cellStyle name="Heading 1 20 5 11" xfId="1562"/>
    <cellStyle name="Heading 1 20 5 12" xfId="1571"/>
    <cellStyle name="Heading 1 20 5 13" xfId="2016"/>
    <cellStyle name="Heading 1 20 5 14" xfId="1946"/>
    <cellStyle name="Heading 1 20 5 15" xfId="1263"/>
    <cellStyle name="Heading 1 20 5 16" xfId="2671"/>
    <cellStyle name="Heading 1 20 5 2" xfId="1279"/>
    <cellStyle name="Heading 1 20 5 2 10" xfId="1907"/>
    <cellStyle name="Heading 1 20 5 2 11" xfId="1873"/>
    <cellStyle name="Heading 1 20 5 2 12" xfId="2259"/>
    <cellStyle name="Heading 1 20 5 2 13" xfId="2305"/>
    <cellStyle name="Heading 1 20 5 2 14" xfId="2348"/>
    <cellStyle name="Heading 1 20 5 2 2" xfId="1925"/>
    <cellStyle name="Heading 1 20 5 2 3" xfId="1446"/>
    <cellStyle name="Heading 1 20 5 2 4" xfId="1782"/>
    <cellStyle name="Heading 1 20 5 2 5" xfId="1363"/>
    <cellStyle name="Heading 1 20 5 2 6" xfId="1682"/>
    <cellStyle name="Heading 1 20 5 2 7" xfId="1417"/>
    <cellStyle name="Heading 1 20 5 2 8" xfId="1681"/>
    <cellStyle name="Heading 1 20 5 2 9" xfId="1784"/>
    <cellStyle name="Heading 1 20 5 3" xfId="1624"/>
    <cellStyle name="Heading 1 20 5 4" xfId="1378"/>
    <cellStyle name="Heading 1 20 5 5" xfId="1408"/>
    <cellStyle name="Heading 1 20 5 6" xfId="1369"/>
    <cellStyle name="Heading 1 20 5 7" xfId="1933"/>
    <cellStyle name="Heading 1 20 5 8" xfId="1231"/>
    <cellStyle name="Heading 1 20 5 9" xfId="2102"/>
    <cellStyle name="Heading 1 20 6" xfId="1001"/>
    <cellStyle name="Heading 1 20 6 2" xfId="1767"/>
    <cellStyle name="Heading 1 20 6 3" xfId="1334"/>
    <cellStyle name="Heading 1 20 6 4" xfId="2726"/>
    <cellStyle name="Heading 1 20 7" xfId="925"/>
    <cellStyle name="Heading 1 20 7 2" xfId="1500"/>
    <cellStyle name="Heading 1 20 7 3" xfId="1289"/>
    <cellStyle name="Heading 1 20 7 4" xfId="2681"/>
    <cellStyle name="Heading 1 20 8" xfId="989"/>
    <cellStyle name="Heading 1 20 8 2" xfId="1735"/>
    <cellStyle name="Heading 1 20 8 3" xfId="1327"/>
    <cellStyle name="Heading 1 20 8 4" xfId="2719"/>
    <cellStyle name="Heading 1 20 9" xfId="1066"/>
    <cellStyle name="Heading 1 20 9 2" xfId="1816"/>
    <cellStyle name="Heading 1 20 9 3" xfId="1353"/>
    <cellStyle name="Heading 1 20 9 4" xfId="2730"/>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144"/>
    <cellStyle name="Heading 1 7 3" xfId="204"/>
    <cellStyle name="Heading 1 7 30" xfId="1205"/>
    <cellStyle name="Heading 1 7 31" xfId="1175"/>
    <cellStyle name="Heading 1 7 32" xfId="1200"/>
    <cellStyle name="Heading 1 7 33" xfId="1182"/>
    <cellStyle name="Heading 1 7 34" xfId="1220"/>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138"/>
    <cellStyle name="Heading 1 8 3" xfId="288"/>
    <cellStyle name="Heading 1 8 30" xfId="1148"/>
    <cellStyle name="Heading 1 8 31" xfId="1150"/>
    <cellStyle name="Heading 1 8 32" xfId="1129"/>
    <cellStyle name="Heading 1 8 33" xfId="1143"/>
    <cellStyle name="Heading 1 8 34" xfId="1192"/>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178"/>
    <cellStyle name="Heading 2 11 2 3" xfId="117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227"/>
    <cellStyle name="Heading 2 19 11" xfId="1384"/>
    <cellStyle name="Heading 2 19 12" xfId="1544"/>
    <cellStyle name="Heading 2 19 13" xfId="1777"/>
    <cellStyle name="Heading 2 19 14" xfId="1776"/>
    <cellStyle name="Heading 2 19 15" xfId="1998"/>
    <cellStyle name="Heading 2 19 16" xfId="2109"/>
    <cellStyle name="Heading 2 19 17" xfId="2067"/>
    <cellStyle name="Heading 2 19 18" xfId="1420"/>
    <cellStyle name="Heading 2 19 19" xfId="1695"/>
    <cellStyle name="Heading 2 19 2" xfId="1009"/>
    <cellStyle name="Heading 2 19 2 10" xfId="1955"/>
    <cellStyle name="Heading 2 19 2 11" xfId="1845"/>
    <cellStyle name="Heading 2 19 2 12" xfId="1383"/>
    <cellStyle name="Heading 2 19 2 13" xfId="2113"/>
    <cellStyle name="Heading 2 19 2 14" xfId="1780"/>
    <cellStyle name="Heading 2 19 2 15" xfId="1651"/>
    <cellStyle name="Heading 2 19 2 16" xfId="1400"/>
    <cellStyle name="Heading 2 19 2 17" xfId="2014"/>
    <cellStyle name="Heading 2 19 2 18" xfId="1909"/>
    <cellStyle name="Heading 2 19 2 19" xfId="1366"/>
    <cellStyle name="Heading 2 19 2 2" xfId="1026"/>
    <cellStyle name="Heading 2 19 2 2 10" xfId="2362"/>
    <cellStyle name="Heading 2 19 2 2 11" xfId="2402"/>
    <cellStyle name="Heading 2 19 2 2 12" xfId="2439"/>
    <cellStyle name="Heading 2 19 2 2 13" xfId="2471"/>
    <cellStyle name="Heading 2 19 2 2 14" xfId="2501"/>
    <cellStyle name="Heading 2 19 2 2 2" xfId="1343"/>
    <cellStyle name="Heading 2 19 2 2 2 10" xfId="2377"/>
    <cellStyle name="Heading 2 19 2 2 2 11" xfId="2417"/>
    <cellStyle name="Heading 2 19 2 2 2 12" xfId="2454"/>
    <cellStyle name="Heading 2 19 2 2 2 13" xfId="2486"/>
    <cellStyle name="Heading 2 19 2 2 2 14" xfId="2516"/>
    <cellStyle name="Heading 2 19 2 2 2 2" xfId="1984"/>
    <cellStyle name="Heading 2 19 2 2 2 3" xfId="2029"/>
    <cellStyle name="Heading 2 19 2 2 2 4" xfId="2091"/>
    <cellStyle name="Heading 2 19 2 2 2 5" xfId="2144"/>
    <cellStyle name="Heading 2 19 2 2 2 6" xfId="2197"/>
    <cellStyle name="Heading 2 19 2 2 2 7" xfId="2246"/>
    <cellStyle name="Heading 2 19 2 2 2 8" xfId="2292"/>
    <cellStyle name="Heading 2 19 2 2 2 9" xfId="2335"/>
    <cellStyle name="Heading 2 19 2 2 3" xfId="1803"/>
    <cellStyle name="Heading 2 19 2 2 4" xfId="2076"/>
    <cellStyle name="Heading 2 19 2 2 5" xfId="2129"/>
    <cellStyle name="Heading 2 19 2 2 6" xfId="2182"/>
    <cellStyle name="Heading 2 19 2 2 7" xfId="2229"/>
    <cellStyle name="Heading 2 19 2 2 8" xfId="2275"/>
    <cellStyle name="Heading 2 19 2 2 9" xfId="2319"/>
    <cellStyle name="Heading 2 19 2 20" xfId="1881"/>
    <cellStyle name="Heading 2 19 2 3" xfId="1072"/>
    <cellStyle name="Heading 2 19 2 4" xfId="910"/>
    <cellStyle name="Heading 2 19 2 5" xfId="903"/>
    <cellStyle name="Heading 2 19 2 6" xfId="977"/>
    <cellStyle name="Heading 2 19 2 7" xfId="889"/>
    <cellStyle name="Heading 2 19 2 8" xfId="1868"/>
    <cellStyle name="Heading 2 19 2 9" xfId="1719"/>
    <cellStyle name="Heading 2 19 20" xfId="2057"/>
    <cellStyle name="Heading 2 19 21" xfId="2116"/>
    <cellStyle name="Heading 2 19 22" xfId="1665"/>
    <cellStyle name="Heading 2 19 23" xfId="2531"/>
    <cellStyle name="Heading 2 19 3" xfId="1041"/>
    <cellStyle name="Heading 2 19 4" xfId="1056"/>
    <cellStyle name="Heading 2 19 5" xfId="895"/>
    <cellStyle name="Heading 2 19 5 10" xfId="1496"/>
    <cellStyle name="Heading 2 19 5 11" xfId="2207"/>
    <cellStyle name="Heading 2 19 5 12" xfId="1741"/>
    <cellStyle name="Heading 2 19 5 13" xfId="2214"/>
    <cellStyle name="Heading 2 19 5 14" xfId="1607"/>
    <cellStyle name="Heading 2 19 5 15" xfId="1256"/>
    <cellStyle name="Heading 2 19 5 16" xfId="2665"/>
    <cellStyle name="Heading 2 19 5 2" xfId="1273"/>
    <cellStyle name="Heading 2 19 5 2 10" xfId="2023"/>
    <cellStyle name="Heading 2 19 5 2 11" xfId="1456"/>
    <cellStyle name="Heading 2 19 5 2 12" xfId="1243"/>
    <cellStyle name="Heading 2 19 5 2 13" xfId="1674"/>
    <cellStyle name="Heading 2 19 5 2 14" xfId="1234"/>
    <cellStyle name="Heading 2 19 5 2 2" xfId="1918"/>
    <cellStyle name="Heading 2 19 5 2 3" xfId="1556"/>
    <cellStyle name="Heading 2 19 5 2 4" xfId="1880"/>
    <cellStyle name="Heading 2 19 5 2 5" xfId="1373"/>
    <cellStyle name="Heading 2 19 5 2 6" xfId="1388"/>
    <cellStyle name="Heading 2 19 5 2 7" xfId="1910"/>
    <cellStyle name="Heading 2 19 5 2 8" xfId="1753"/>
    <cellStyle name="Heading 2 19 5 2 9" xfId="1817"/>
    <cellStyle name="Heading 2 19 5 3" xfId="1459"/>
    <cellStyle name="Heading 2 19 5 4" xfId="1566"/>
    <cellStyle name="Heading 2 19 5 5" xfId="1899"/>
    <cellStyle name="Heading 2 19 5 6" xfId="1705"/>
    <cellStyle name="Heading 2 19 5 7" xfId="2115"/>
    <cellStyle name="Heading 2 19 5 8" xfId="1930"/>
    <cellStyle name="Heading 2 19 5 9" xfId="1793"/>
    <cellStyle name="Heading 2 19 6" xfId="969"/>
    <cellStyle name="Heading 2 19 6 2" xfId="1629"/>
    <cellStyle name="Heading 2 19 6 3" xfId="1319"/>
    <cellStyle name="Heading 2 19 6 4" xfId="2711"/>
    <cellStyle name="Heading 2 19 7" xfId="949"/>
    <cellStyle name="Heading 2 19 7 2" xfId="1563"/>
    <cellStyle name="Heading 2 19 7 3" xfId="1307"/>
    <cellStyle name="Heading 2 19 7 4" xfId="2699"/>
    <cellStyle name="Heading 2 19 8" xfId="1002"/>
    <cellStyle name="Heading 2 19 8 2" xfId="1769"/>
    <cellStyle name="Heading 2 19 8 3" xfId="1335"/>
    <cellStyle name="Heading 2 19 8 4" xfId="2727"/>
    <cellStyle name="Heading 2 19 9" xfId="1019"/>
    <cellStyle name="Heading 2 19 9 2" xfId="1789"/>
    <cellStyle name="Heading 2 19 9 3" xfId="1336"/>
    <cellStyle name="Heading 2 19 9 4" xfId="2728"/>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225"/>
    <cellStyle name="Heading 2 20 11" xfId="1430"/>
    <cellStyle name="Heading 2 20 12" xfId="1732"/>
    <cellStyle name="Heading 2 20 13" xfId="1441"/>
    <cellStyle name="Heading 2 20 14" xfId="1698"/>
    <cellStyle name="Heading 2 20 15" xfId="1823"/>
    <cellStyle name="Heading 2 20 16" xfId="1419"/>
    <cellStyle name="Heading 2 20 17" xfId="2044"/>
    <cellStyle name="Heading 2 20 18" xfId="1832"/>
    <cellStyle name="Heading 2 20 19" xfId="1444"/>
    <cellStyle name="Heading 2 20 2" xfId="1017"/>
    <cellStyle name="Heading 2 20 2 10" xfId="1905"/>
    <cellStyle name="Heading 2 20 2 11" xfId="1844"/>
    <cellStyle name="Heading 2 20 2 12" xfId="1951"/>
    <cellStyle name="Heading 2 20 2 13" xfId="1389"/>
    <cellStyle name="Heading 2 20 2 14" xfId="1960"/>
    <cellStyle name="Heading 2 20 2 15" xfId="2001"/>
    <cellStyle name="Heading 2 20 2 16" xfId="1450"/>
    <cellStyle name="Heading 2 20 2 17" xfId="2110"/>
    <cellStyle name="Heading 2 20 2 18" xfId="1973"/>
    <cellStyle name="Heading 2 20 2 19" xfId="2104"/>
    <cellStyle name="Heading 2 20 2 2" xfId="1034"/>
    <cellStyle name="Heading 2 20 2 2 10" xfId="2370"/>
    <cellStyle name="Heading 2 20 2 2 11" xfId="2410"/>
    <cellStyle name="Heading 2 20 2 2 12" xfId="2447"/>
    <cellStyle name="Heading 2 20 2 2 13" xfId="2479"/>
    <cellStyle name="Heading 2 20 2 2 14" xfId="2509"/>
    <cellStyle name="Heading 2 20 2 2 2" xfId="1351"/>
    <cellStyle name="Heading 2 20 2 2 2 10" xfId="2385"/>
    <cellStyle name="Heading 2 20 2 2 2 11" xfId="2425"/>
    <cellStyle name="Heading 2 20 2 2 2 12" xfId="2462"/>
    <cellStyle name="Heading 2 20 2 2 2 13" xfId="2494"/>
    <cellStyle name="Heading 2 20 2 2 2 14" xfId="2524"/>
    <cellStyle name="Heading 2 20 2 2 2 2" xfId="1992"/>
    <cellStyle name="Heading 2 20 2 2 2 3" xfId="2037"/>
    <cellStyle name="Heading 2 20 2 2 2 4" xfId="2099"/>
    <cellStyle name="Heading 2 20 2 2 2 5" xfId="2152"/>
    <cellStyle name="Heading 2 20 2 2 2 6" xfId="2205"/>
    <cellStyle name="Heading 2 20 2 2 2 7" xfId="2254"/>
    <cellStyle name="Heading 2 20 2 2 2 8" xfId="2300"/>
    <cellStyle name="Heading 2 20 2 2 2 9" xfId="2343"/>
    <cellStyle name="Heading 2 20 2 2 3" xfId="1811"/>
    <cellStyle name="Heading 2 20 2 2 4" xfId="2084"/>
    <cellStyle name="Heading 2 20 2 2 5" xfId="2137"/>
    <cellStyle name="Heading 2 20 2 2 6" xfId="2190"/>
    <cellStyle name="Heading 2 20 2 2 7" xfId="2237"/>
    <cellStyle name="Heading 2 20 2 2 8" xfId="2283"/>
    <cellStyle name="Heading 2 20 2 2 9" xfId="2327"/>
    <cellStyle name="Heading 2 20 2 20" xfId="1438"/>
    <cellStyle name="Heading 2 20 2 3" xfId="1080"/>
    <cellStyle name="Heading 2 20 2 4" xfId="980"/>
    <cellStyle name="Heading 2 20 2 5" xfId="1092"/>
    <cellStyle name="Heading 2 20 2 6" xfId="948"/>
    <cellStyle name="Heading 2 20 2 7" xfId="985"/>
    <cellStyle name="Heading 2 20 2 8" xfId="1897"/>
    <cellStyle name="Heading 2 20 2 9" xfId="1703"/>
    <cellStyle name="Heading 2 20 20" xfId="1751"/>
    <cellStyle name="Heading 2 20 21" xfId="1633"/>
    <cellStyle name="Heading 2 20 22" xfId="1713"/>
    <cellStyle name="Heading 2 20 23" xfId="2539"/>
    <cellStyle name="Heading 2 20 3" xfId="1049"/>
    <cellStyle name="Heading 2 20 4" xfId="1064"/>
    <cellStyle name="Heading 2 20 5" xfId="893"/>
    <cellStyle name="Heading 2 20 5 10" xfId="2155"/>
    <cellStyle name="Heading 2 20 5 11" xfId="1534"/>
    <cellStyle name="Heading 2 20 5 12" xfId="1786"/>
    <cellStyle name="Heading 2 20 5 13" xfId="1468"/>
    <cellStyle name="Heading 2 20 5 14" xfId="1386"/>
    <cellStyle name="Heading 2 20 5 15" xfId="1264"/>
    <cellStyle name="Heading 2 20 5 16" xfId="2663"/>
    <cellStyle name="Heading 2 20 5 2" xfId="1271"/>
    <cellStyle name="Heading 2 20 5 2 10" xfId="1418"/>
    <cellStyle name="Heading 2 20 5 2 11" xfId="1584"/>
    <cellStyle name="Heading 2 20 5 2 12" xfId="2154"/>
    <cellStyle name="Heading 2 20 5 2 13" xfId="1996"/>
    <cellStyle name="Heading 2 20 5 2 14" xfId="2046"/>
    <cellStyle name="Heading 2 20 5 2 2" xfId="1926"/>
    <cellStyle name="Heading 2 20 5 2 3" xfId="1757"/>
    <cellStyle name="Heading 2 20 5 2 4" xfId="1632"/>
    <cellStyle name="Heading 2 20 5 2 5" xfId="1656"/>
    <cellStyle name="Heading 2 20 5 2 6" xfId="1653"/>
    <cellStyle name="Heading 2 20 5 2 7" xfId="1706"/>
    <cellStyle name="Heading 2 20 5 2 8" xfId="1358"/>
    <cellStyle name="Heading 2 20 5 2 9" xfId="1814"/>
    <cellStyle name="Heading 2 20 5 3" xfId="1356"/>
    <cellStyle name="Heading 2 20 5 4" xfId="1787"/>
    <cellStyle name="Heading 2 20 5 5" xfId="1863"/>
    <cellStyle name="Heading 2 20 5 6" xfId="1847"/>
    <cellStyle name="Heading 2 20 5 7" xfId="2161"/>
    <cellStyle name="Heading 2 20 5 8" xfId="1410"/>
    <cellStyle name="Heading 2 20 5 9" xfId="1723"/>
    <cellStyle name="Heading 2 20 6" xfId="967"/>
    <cellStyle name="Heading 2 20 6 2" xfId="1621"/>
    <cellStyle name="Heading 2 20 6 3" xfId="1317"/>
    <cellStyle name="Heading 2 20 6 4" xfId="2709"/>
    <cellStyle name="Heading 2 20 7" xfId="896"/>
    <cellStyle name="Heading 2 20 7 2" xfId="1367"/>
    <cellStyle name="Heading 2 20 7 3" xfId="1274"/>
    <cellStyle name="Heading 2 20 7 4" xfId="2666"/>
    <cellStyle name="Heading 2 20 8" xfId="997"/>
    <cellStyle name="Heading 2 20 8 2" xfId="1761"/>
    <cellStyle name="Heading 2 20 8 3" xfId="1332"/>
    <cellStyle name="Heading 2 20 8 4" xfId="2724"/>
    <cellStyle name="Heading 2 20 9" xfId="1020"/>
    <cellStyle name="Heading 2 20 9 2" xfId="1796"/>
    <cellStyle name="Heading 2 20 9 3" xfId="1337"/>
    <cellStyle name="Heading 2 20 9 4" xfId="2729"/>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136"/>
    <cellStyle name="Heading 2 7 3" xfId="196"/>
    <cellStyle name="Heading 2 7 30" xfId="1155"/>
    <cellStyle name="Heading 2 7 31" xfId="1131"/>
    <cellStyle name="Heading 2 7 32" xfId="1173"/>
    <cellStyle name="Heading 2 7 33" xfId="1162"/>
    <cellStyle name="Heading 2 7 34" xfId="1204"/>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133"/>
    <cellStyle name="Heading 2 8 3" xfId="228"/>
    <cellStyle name="Heading 2 8 30" xfId="1130"/>
    <cellStyle name="Heading 2 8 31" xfId="1172"/>
    <cellStyle name="Heading 2 8 32" xfId="1163"/>
    <cellStyle name="Heading 2 8 33" xfId="1190"/>
    <cellStyle name="Heading 2 8 34" xfId="119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16"/>
    <cellStyle name="Heading 3 2 2 2 2" xfId="1186"/>
    <cellStyle name="Heading 3 2 3" xfId="1117"/>
    <cellStyle name="Heading 3 2 3 2" xfId="1115"/>
    <cellStyle name="Heading 3 2 4" xfId="2628"/>
    <cellStyle name="Heading 3 2 4 2" xfId="2656"/>
    <cellStyle name="Heading 3 2 4 2 2" xfId="2735"/>
    <cellStyle name="Heading 3 2 4 3" xfId="2733"/>
    <cellStyle name="Heading 3 2 5" xfId="2629"/>
    <cellStyle name="Heading 3 2 5 2" xfId="2657"/>
    <cellStyle name="Heading 3 2 5 2 2" xfId="2736"/>
    <cellStyle name="Heading 3 2 5 3" xfId="2734"/>
    <cellStyle name="Heading 3 3" xfId="135"/>
    <cellStyle name="Heading 3 3 2" xfId="1123"/>
    <cellStyle name="Heading 3 3 2 2" xfId="1187"/>
    <cellStyle name="Heading 3 4" xfId="362"/>
    <cellStyle name="Heading 3 4 2" xfId="1122"/>
    <cellStyle name="Heading 3 4 2 2" xfId="1188"/>
    <cellStyle name="Heading 3 5" xfId="403"/>
    <cellStyle name="Heading 3 5 2" xfId="1121"/>
    <cellStyle name="Heading 3 5 2 2" xfId="1184"/>
    <cellStyle name="Heading 3 6" xfId="441"/>
    <cellStyle name="Heading 3 6 2" xfId="1120"/>
    <cellStyle name="Heading 3 6 2 2" xfId="1180"/>
    <cellStyle name="Heading 3 7" xfId="472"/>
    <cellStyle name="Heading 3 7 2" xfId="1119"/>
    <cellStyle name="Heading 3 7 2 2" xfId="1189"/>
    <cellStyle name="Heading 3 8" xfId="517"/>
    <cellStyle name="Heading 3 8 2" xfId="1118"/>
    <cellStyle name="Heading 3 8 2 2" xfId="1185"/>
    <cellStyle name="Heading 4 2" xfId="104"/>
    <cellStyle name="Heading 4 2 2" xfId="105"/>
    <cellStyle name="Heading 4 2 3" xfId="2630"/>
    <cellStyle name="Heading 4 2 4" xfId="2631"/>
    <cellStyle name="Heading 4 2 5" xfId="2632"/>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2 3" xfId="2633"/>
    <cellStyle name="Input 2 4" xfId="2634"/>
    <cellStyle name="Input 2 5" xfId="2635"/>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636"/>
    <cellStyle name="Linked Cell 2 4" xfId="2637"/>
    <cellStyle name="Linked Cell 2 5" xfId="2638"/>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639"/>
    <cellStyle name="Neutral 2 4" xfId="2640"/>
    <cellStyle name="Neutral 2 5" xfId="264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245"/>
    <cellStyle name="Normal 13 11" xfId="1869"/>
    <cellStyle name="Normal 13 12" xfId="1379"/>
    <cellStyle name="Normal 13 13" xfId="1601"/>
    <cellStyle name="Normal 13 14" xfId="1532"/>
    <cellStyle name="Normal 13 15" xfId="2064"/>
    <cellStyle name="Normal 13 16" xfId="2000"/>
    <cellStyle name="Normal 13 17" xfId="1497"/>
    <cellStyle name="Normal 13 18" xfId="1663"/>
    <cellStyle name="Normal 13 19" xfId="2169"/>
    <cellStyle name="Normal 13 2" xfId="1011"/>
    <cellStyle name="Normal 13 2 10" xfId="1976"/>
    <cellStyle name="Normal 13 2 11" xfId="2019"/>
    <cellStyle name="Normal 13 2 12" xfId="2068"/>
    <cellStyle name="Normal 13 2 13" xfId="1431"/>
    <cellStyle name="Normal 13 2 14" xfId="2210"/>
    <cellStyle name="Normal 13 2 15" xfId="2222"/>
    <cellStyle name="Normal 13 2 16" xfId="2268"/>
    <cellStyle name="Normal 13 2 17" xfId="2312"/>
    <cellStyle name="Normal 13 2 18" xfId="2355"/>
    <cellStyle name="Normal 13 2 19" xfId="2395"/>
    <cellStyle name="Normal 13 2 2" xfId="1028"/>
    <cellStyle name="Normal 13 2 2 10" xfId="2364"/>
    <cellStyle name="Normal 13 2 2 11" xfId="2404"/>
    <cellStyle name="Normal 13 2 2 12" xfId="2441"/>
    <cellStyle name="Normal 13 2 2 13" xfId="2473"/>
    <cellStyle name="Normal 13 2 2 14" xfId="2503"/>
    <cellStyle name="Normal 13 2 2 2" xfId="1345"/>
    <cellStyle name="Normal 13 2 2 2 10" xfId="2379"/>
    <cellStyle name="Normal 13 2 2 2 11" xfId="2419"/>
    <cellStyle name="Normal 13 2 2 2 12" xfId="2456"/>
    <cellStyle name="Normal 13 2 2 2 13" xfId="2488"/>
    <cellStyle name="Normal 13 2 2 2 14" xfId="2518"/>
    <cellStyle name="Normal 13 2 2 2 2" xfId="1986"/>
    <cellStyle name="Normal 13 2 2 2 3" xfId="2031"/>
    <cellStyle name="Normal 13 2 2 2 4" xfId="2093"/>
    <cellStyle name="Normal 13 2 2 2 5" xfId="2146"/>
    <cellStyle name="Normal 13 2 2 2 6" xfId="2199"/>
    <cellStyle name="Normal 13 2 2 2 7" xfId="2248"/>
    <cellStyle name="Normal 13 2 2 2 8" xfId="2294"/>
    <cellStyle name="Normal 13 2 2 2 9" xfId="2337"/>
    <cellStyle name="Normal 13 2 2 3" xfId="1805"/>
    <cellStyle name="Normal 13 2 2 4" xfId="2078"/>
    <cellStyle name="Normal 13 2 2 5" xfId="2131"/>
    <cellStyle name="Normal 13 2 2 6" xfId="2184"/>
    <cellStyle name="Normal 13 2 2 7" xfId="2231"/>
    <cellStyle name="Normal 13 2 2 8" xfId="2277"/>
    <cellStyle name="Normal 13 2 2 9" xfId="2321"/>
    <cellStyle name="Normal 13 2 20" xfId="2432"/>
    <cellStyle name="Normal 13 2 3" xfId="1074"/>
    <cellStyle name="Normal 13 2 4" xfId="973"/>
    <cellStyle name="Normal 13 2 5" xfId="936"/>
    <cellStyle name="Normal 13 2 6" xfId="960"/>
    <cellStyle name="Normal 13 2 7" xfId="1094"/>
    <cellStyle name="Normal 13 2 8" xfId="1583"/>
    <cellStyle name="Normal 13 2 9" xfId="1891"/>
    <cellStyle name="Normal 13 20" xfId="1778"/>
    <cellStyle name="Normal 13 21" xfId="1432"/>
    <cellStyle name="Normal 13 22" xfId="1448"/>
    <cellStyle name="Normal 13 23" xfId="2533"/>
    <cellStyle name="Normal 13 3" xfId="1043"/>
    <cellStyle name="Normal 13 4" xfId="1058"/>
    <cellStyle name="Normal 13 5" xfId="958"/>
    <cellStyle name="Normal 13 5 10" xfId="1522"/>
    <cellStyle name="Normal 13 5 11" xfId="1902"/>
    <cellStyle name="Normal 13 5 12" xfId="1836"/>
    <cellStyle name="Normal 13 5 13" xfId="1866"/>
    <cellStyle name="Normal 13 5 14" xfId="2213"/>
    <cellStyle name="Normal 13 5 15" xfId="1258"/>
    <cellStyle name="Normal 13 5 16" xfId="2705"/>
    <cellStyle name="Normal 13 5 2" xfId="1313"/>
    <cellStyle name="Normal 13 5 2 10" xfId="1953"/>
    <cellStyle name="Normal 13 5 2 11" xfId="1935"/>
    <cellStyle name="Normal 13 5 2 12" xfId="1477"/>
    <cellStyle name="Normal 13 5 2 13" xfId="1649"/>
    <cellStyle name="Normal 13 5 2 14" xfId="2058"/>
    <cellStyle name="Normal 13 5 2 2" xfId="1920"/>
    <cellStyle name="Normal 13 5 2 3" xfId="1693"/>
    <cellStyle name="Normal 13 5 2 4" xfId="1465"/>
    <cellStyle name="Normal 13 5 2 5" xfId="1696"/>
    <cellStyle name="Normal 13 5 2 6" xfId="1385"/>
    <cellStyle name="Normal 13 5 2 7" xfId="2162"/>
    <cellStyle name="Normal 13 5 2 8" xfId="2061"/>
    <cellStyle name="Normal 13 5 2 9" xfId="1511"/>
    <cellStyle name="Normal 13 5 3" xfId="1894"/>
    <cellStyle name="Normal 13 5 4" xfId="1561"/>
    <cellStyle name="Normal 13 5 5" xfId="1546"/>
    <cellStyle name="Normal 13 5 6" xfId="1957"/>
    <cellStyle name="Normal 13 5 7" xfId="1614"/>
    <cellStyle name="Normal 13 5 8" xfId="1515"/>
    <cellStyle name="Normal 13 5 9" xfId="1598"/>
    <cellStyle name="Normal 13 6" xfId="942"/>
    <cellStyle name="Normal 13 6 2" xfId="1548"/>
    <cellStyle name="Normal 13 6 3" xfId="1302"/>
    <cellStyle name="Normal 13 6 4" xfId="2694"/>
    <cellStyle name="Normal 13 7" xfId="995"/>
    <cellStyle name="Normal 13 7 2" xfId="1749"/>
    <cellStyle name="Normal 13 7 3" xfId="1330"/>
    <cellStyle name="Normal 13 7 4" xfId="2722"/>
    <cellStyle name="Normal 13 8" xfId="933"/>
    <cellStyle name="Normal 13 8 2" xfId="1513"/>
    <cellStyle name="Normal 13 8 3" xfId="1296"/>
    <cellStyle name="Normal 13 8 4" xfId="2688"/>
    <cellStyle name="Normal 13 9" xfId="926"/>
    <cellStyle name="Normal 13 9 2" xfId="1505"/>
    <cellStyle name="Normal 13 9 3" xfId="1290"/>
    <cellStyle name="Normal 13 9 4" xfId="2682"/>
    <cellStyle name="Normal 14" xfId="854"/>
    <cellStyle name="Normal 15" xfId="2655"/>
    <cellStyle name="Normal 16" xfId="1096"/>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642"/>
    <cellStyle name="Normal 4" xfId="19"/>
    <cellStyle name="Normal 5" xfId="20"/>
    <cellStyle name="Normal 6" xfId="1"/>
    <cellStyle name="Normal 7" xfId="22"/>
    <cellStyle name="Normal 8" xfId="23"/>
    <cellStyle name="Normal 9" xfId="24"/>
    <cellStyle name="Note 2" xfId="114"/>
    <cellStyle name="Note 2 2" xfId="115"/>
    <cellStyle name="Note 2 3" xfId="2643"/>
    <cellStyle name="Note 2 4" xfId="2644"/>
    <cellStyle name="Note 2 5" xfId="2645"/>
    <cellStyle name="Note 3" xfId="129"/>
    <cellStyle name="Note 4" xfId="373"/>
    <cellStyle name="Note 5" xfId="415"/>
    <cellStyle name="Note 6" xfId="451"/>
    <cellStyle name="Note 7" xfId="478"/>
    <cellStyle name="Note 8" xfId="523"/>
    <cellStyle name="Output 2" xfId="116"/>
    <cellStyle name="Output 2 2" xfId="117"/>
    <cellStyle name="Output 2 3" xfId="2646"/>
    <cellStyle name="Output 2 4" xfId="2647"/>
    <cellStyle name="Output 2 5" xfId="2648"/>
    <cellStyle name="Output 3" xfId="128"/>
    <cellStyle name="Output 4" xfId="374"/>
    <cellStyle name="Output 5" xfId="416"/>
    <cellStyle name="Output 6" xfId="452"/>
    <cellStyle name="Output 7" xfId="479"/>
    <cellStyle name="Output 8" xfId="524"/>
    <cellStyle name="Title 2" xfId="118"/>
    <cellStyle name="Title 2 2" xfId="119"/>
    <cellStyle name="Title 2 3" xfId="2649"/>
    <cellStyle name="Title 2 4" xfId="2650"/>
    <cellStyle name="Title 2 5" xfId="2651"/>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179"/>
    <cellStyle name="Total 11 2 3" xfId="1171"/>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250"/>
    <cellStyle name="Total 19 11" xfId="1826"/>
    <cellStyle name="Total 19 12" xfId="1908"/>
    <cellStyle name="Total 19 13" xfId="1785"/>
    <cellStyle name="Total 19 14" xfId="1531"/>
    <cellStyle name="Total 19 15" xfId="1870"/>
    <cellStyle name="Total 19 16" xfId="2170"/>
    <cellStyle name="Total 19 17" xfId="1718"/>
    <cellStyle name="Total 19 18" xfId="1765"/>
    <cellStyle name="Total 19 19" xfId="2041"/>
    <cellStyle name="Total 19 2" xfId="1010"/>
    <cellStyle name="Total 19 2 10" xfId="1449"/>
    <cellStyle name="Total 19 2 11" xfId="1376"/>
    <cellStyle name="Total 19 2 12" xfId="1503"/>
    <cellStyle name="Total 19 2 13" xfId="1638"/>
    <cellStyle name="Total 19 2 14" xfId="1770"/>
    <cellStyle name="Total 19 2 15" xfId="1752"/>
    <cellStyle name="Total 19 2 16" xfId="1604"/>
    <cellStyle name="Total 19 2 17" xfId="1593"/>
    <cellStyle name="Total 19 2 18" xfId="2163"/>
    <cellStyle name="Total 19 2 19" xfId="2047"/>
    <cellStyle name="Total 19 2 2" xfId="1027"/>
    <cellStyle name="Total 19 2 2 10" xfId="2363"/>
    <cellStyle name="Total 19 2 2 11" xfId="2403"/>
    <cellStyle name="Total 19 2 2 12" xfId="2440"/>
    <cellStyle name="Total 19 2 2 13" xfId="2472"/>
    <cellStyle name="Total 19 2 2 14" xfId="2502"/>
    <cellStyle name="Total 19 2 2 2" xfId="1344"/>
    <cellStyle name="Total 19 2 2 2 10" xfId="2378"/>
    <cellStyle name="Total 19 2 2 2 11" xfId="2418"/>
    <cellStyle name="Total 19 2 2 2 12" xfId="2455"/>
    <cellStyle name="Total 19 2 2 2 13" xfId="2487"/>
    <cellStyle name="Total 19 2 2 2 14" xfId="2517"/>
    <cellStyle name="Total 19 2 2 2 2" xfId="1985"/>
    <cellStyle name="Total 19 2 2 2 3" xfId="2030"/>
    <cellStyle name="Total 19 2 2 2 4" xfId="2092"/>
    <cellStyle name="Total 19 2 2 2 5" xfId="2145"/>
    <cellStyle name="Total 19 2 2 2 6" xfId="2198"/>
    <cellStyle name="Total 19 2 2 2 7" xfId="2247"/>
    <cellStyle name="Total 19 2 2 2 8" xfId="2293"/>
    <cellStyle name="Total 19 2 2 2 9" xfId="2336"/>
    <cellStyle name="Total 19 2 2 3" xfId="1804"/>
    <cellStyle name="Total 19 2 2 4" xfId="2077"/>
    <cellStyle name="Total 19 2 2 5" xfId="2130"/>
    <cellStyle name="Total 19 2 2 6" xfId="2183"/>
    <cellStyle name="Total 19 2 2 7" xfId="2230"/>
    <cellStyle name="Total 19 2 2 8" xfId="2276"/>
    <cellStyle name="Total 19 2 2 9" xfId="2320"/>
    <cellStyle name="Total 19 2 20" xfId="1436"/>
    <cellStyle name="Total 19 2 3" xfId="1073"/>
    <cellStyle name="Total 19 2 4" xfId="974"/>
    <cellStyle name="Total 19 2 5" xfId="905"/>
    <cellStyle name="Total 19 2 6" xfId="955"/>
    <cellStyle name="Total 19 2 7" xfId="901"/>
    <cellStyle name="Total 19 2 8" xfId="1686"/>
    <cellStyle name="Total 19 2 9" xfId="1368"/>
    <cellStyle name="Total 19 20" xfId="2108"/>
    <cellStyle name="Total 19 21" xfId="1371"/>
    <cellStyle name="Total 19 22" xfId="1597"/>
    <cellStyle name="Total 19 23" xfId="2532"/>
    <cellStyle name="Total 19 3" xfId="1042"/>
    <cellStyle name="Total 19 4" xfId="1057"/>
    <cellStyle name="Total 19 5" xfId="894"/>
    <cellStyle name="Total 19 5 10" xfId="1714"/>
    <cellStyle name="Total 19 5 11" xfId="2059"/>
    <cellStyle name="Total 19 5 12" xfId="1569"/>
    <cellStyle name="Total 19 5 13" xfId="1848"/>
    <cellStyle name="Total 19 5 14" xfId="1377"/>
    <cellStyle name="Total 19 5 15" xfId="1257"/>
    <cellStyle name="Total 19 5 16" xfId="2664"/>
    <cellStyle name="Total 19 5 2" xfId="1272"/>
    <cellStyle name="Total 19 5 2 10" xfId="1773"/>
    <cellStyle name="Total 19 5 2 11" xfId="1414"/>
    <cellStyle name="Total 19 5 2 12" xfId="1396"/>
    <cellStyle name="Total 19 5 2 13" xfId="1733"/>
    <cellStyle name="Total 19 5 2 14" xfId="1642"/>
    <cellStyle name="Total 19 5 2 2" xfId="1919"/>
    <cellStyle name="Total 19 5 2 3" xfId="1595"/>
    <cellStyle name="Total 19 5 2 4" xfId="1467"/>
    <cellStyle name="Total 19 5 2 5" xfId="1390"/>
    <cellStyle name="Total 19 5 2 6" xfId="1372"/>
    <cellStyle name="Total 19 5 2 7" xfId="1952"/>
    <cellStyle name="Total 19 5 2 8" xfId="1939"/>
    <cellStyle name="Total 19 5 2 9" xfId="1537"/>
    <cellStyle name="Total 19 5 3" xfId="1890"/>
    <cellStyle name="Total 19 5 4" xfId="1661"/>
    <cellStyle name="Total 19 5 5" xfId="1364"/>
    <cellStyle name="Total 19 5 6" xfId="1947"/>
    <cellStyle name="Total 19 5 7" xfId="1224"/>
    <cellStyle name="Total 19 5 8" xfId="1357"/>
    <cellStyle name="Total 19 5 9" xfId="2159"/>
    <cellStyle name="Total 19 6" xfId="919"/>
    <cellStyle name="Total 19 6 2" xfId="1487"/>
    <cellStyle name="Total 19 6 3" xfId="1285"/>
    <cellStyle name="Total 19 6 4" xfId="2677"/>
    <cellStyle name="Total 19 7" xfId="959"/>
    <cellStyle name="Total 19 7 2" xfId="1596"/>
    <cellStyle name="Total 19 7 3" xfId="1314"/>
    <cellStyle name="Total 19 7 4" xfId="2706"/>
    <cellStyle name="Total 19 8" xfId="945"/>
    <cellStyle name="Total 19 8 2" xfId="1552"/>
    <cellStyle name="Total 19 8 3" xfId="1304"/>
    <cellStyle name="Total 19 8 4" xfId="2696"/>
    <cellStyle name="Total 19 9" xfId="994"/>
    <cellStyle name="Total 19 9 2" xfId="1746"/>
    <cellStyle name="Total 19 9 3" xfId="1329"/>
    <cellStyle name="Total 19 9 4" xfId="2721"/>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249"/>
    <cellStyle name="Total 20 11" xfId="1768"/>
    <cellStyle name="Total 20 12" xfId="1954"/>
    <cellStyle name="Total 20 13" xfId="1635"/>
    <cellStyle name="Total 20 14" xfId="1771"/>
    <cellStyle name="Total 20 15" xfId="1549"/>
    <cellStyle name="Total 20 16" xfId="1928"/>
    <cellStyle name="Total 20 17" xfId="1995"/>
    <cellStyle name="Total 20 18" xfId="1886"/>
    <cellStyle name="Total 20 19" xfId="1622"/>
    <cellStyle name="Total 20 2" xfId="1018"/>
    <cellStyle name="Total 20 2 10" xfId="1535"/>
    <cellStyle name="Total 20 2 11" xfId="1964"/>
    <cellStyle name="Total 20 2 12" xfId="2006"/>
    <cellStyle name="Total 20 2 13" xfId="1904"/>
    <cellStyle name="Total 20 2 14" xfId="1971"/>
    <cellStyle name="Total 20 2 15" xfId="2168"/>
    <cellStyle name="Total 20 2 16" xfId="2218"/>
    <cellStyle name="Total 20 2 17" xfId="2264"/>
    <cellStyle name="Total 20 2 18" xfId="2308"/>
    <cellStyle name="Total 20 2 19" xfId="2351"/>
    <cellStyle name="Total 20 2 2" xfId="1035"/>
    <cellStyle name="Total 20 2 2 10" xfId="2371"/>
    <cellStyle name="Total 20 2 2 11" xfId="2411"/>
    <cellStyle name="Total 20 2 2 12" xfId="2448"/>
    <cellStyle name="Total 20 2 2 13" xfId="2480"/>
    <cellStyle name="Total 20 2 2 14" xfId="2510"/>
    <cellStyle name="Total 20 2 2 2" xfId="1352"/>
    <cellStyle name="Total 20 2 2 2 10" xfId="2386"/>
    <cellStyle name="Total 20 2 2 2 11" xfId="2426"/>
    <cellStyle name="Total 20 2 2 2 12" xfId="2463"/>
    <cellStyle name="Total 20 2 2 2 13" xfId="2495"/>
    <cellStyle name="Total 20 2 2 2 14" xfId="2525"/>
    <cellStyle name="Total 20 2 2 2 2" xfId="1993"/>
    <cellStyle name="Total 20 2 2 2 3" xfId="2038"/>
    <cellStyle name="Total 20 2 2 2 4" xfId="2100"/>
    <cellStyle name="Total 20 2 2 2 5" xfId="2153"/>
    <cellStyle name="Total 20 2 2 2 6" xfId="2206"/>
    <cellStyle name="Total 20 2 2 2 7" xfId="2255"/>
    <cellStyle name="Total 20 2 2 2 8" xfId="2301"/>
    <cellStyle name="Total 20 2 2 2 9" xfId="2344"/>
    <cellStyle name="Total 20 2 2 3" xfId="1812"/>
    <cellStyle name="Total 20 2 2 4" xfId="2085"/>
    <cellStyle name="Total 20 2 2 5" xfId="2138"/>
    <cellStyle name="Total 20 2 2 6" xfId="2191"/>
    <cellStyle name="Total 20 2 2 7" xfId="2238"/>
    <cellStyle name="Total 20 2 2 8" xfId="2284"/>
    <cellStyle name="Total 20 2 2 9" xfId="2328"/>
    <cellStyle name="Total 20 2 20" xfId="2391"/>
    <cellStyle name="Total 20 2 3" xfId="1081"/>
    <cellStyle name="Total 20 2 4" xfId="918"/>
    <cellStyle name="Total 20 2 5" xfId="1093"/>
    <cellStyle name="Total 20 2 6" xfId="965"/>
    <cellStyle name="Total 20 2 7" xfId="1003"/>
    <cellStyle name="Total 20 2 8" xfId="1898"/>
    <cellStyle name="Total 20 2 9" xfId="1673"/>
    <cellStyle name="Total 20 20" xfId="1819"/>
    <cellStyle name="Total 20 21" xfId="1451"/>
    <cellStyle name="Total 20 22" xfId="1969"/>
    <cellStyle name="Total 20 23" xfId="2540"/>
    <cellStyle name="Total 20 3" xfId="1050"/>
    <cellStyle name="Total 20 4" xfId="1065"/>
    <cellStyle name="Total 20 5" xfId="892"/>
    <cellStyle name="Total 20 5 10" xfId="1577"/>
    <cellStyle name="Total 20 5 11" xfId="1966"/>
    <cellStyle name="Total 20 5 12" xfId="2173"/>
    <cellStyle name="Total 20 5 13" xfId="1423"/>
    <cellStyle name="Total 20 5 14" xfId="2261"/>
    <cellStyle name="Total 20 5 15" xfId="1265"/>
    <cellStyle name="Total 20 5 16" xfId="2662"/>
    <cellStyle name="Total 20 5 2" xfId="1270"/>
    <cellStyle name="Total 20 5 2 10" xfId="1585"/>
    <cellStyle name="Total 20 5 2 11" xfId="2258"/>
    <cellStyle name="Total 20 5 2 12" xfId="2304"/>
    <cellStyle name="Total 20 5 2 13" xfId="2347"/>
    <cellStyle name="Total 20 5 2 14" xfId="2388"/>
    <cellStyle name="Total 20 5 2 2" xfId="1927"/>
    <cellStyle name="Total 20 5 2 3" xfId="1526"/>
    <cellStyle name="Total 20 5 2 4" xfId="1717"/>
    <cellStyle name="Total 20 5 2 5" xfId="1612"/>
    <cellStyle name="Total 20 5 2 6" xfId="1999"/>
    <cellStyle name="Total 20 5 2 7" xfId="2009"/>
    <cellStyle name="Total 20 5 2 8" xfId="1567"/>
    <cellStyle name="Total 20 5 2 9" xfId="1856"/>
    <cellStyle name="Total 20 5 3" xfId="1884"/>
    <cellStyle name="Total 20 5 4" xfId="1457"/>
    <cellStyle name="Total 20 5 5" xfId="1427"/>
    <cellStyle name="Total 20 5 6" xfId="1788"/>
    <cellStyle name="Total 20 5 7" xfId="1685"/>
    <cellStyle name="Total 20 5 8" xfId="1482"/>
    <cellStyle name="Total 20 5 9" xfId="1912"/>
    <cellStyle name="Total 20 6" xfId="909"/>
    <cellStyle name="Total 20 6 2" xfId="1447"/>
    <cellStyle name="Total 20 6 3" xfId="1280"/>
    <cellStyle name="Total 20 6 4" xfId="2672"/>
    <cellStyle name="Total 20 7" xfId="970"/>
    <cellStyle name="Total 20 7 2" xfId="1640"/>
    <cellStyle name="Total 20 7 3" xfId="1320"/>
    <cellStyle name="Total 20 7 4" xfId="2712"/>
    <cellStyle name="Total 20 8" xfId="957"/>
    <cellStyle name="Total 20 8 2" xfId="1588"/>
    <cellStyle name="Total 20 8 3" xfId="1312"/>
    <cellStyle name="Total 20 8 4" xfId="2704"/>
    <cellStyle name="Total 20 9" xfId="935"/>
    <cellStyle name="Total 20 9 2" xfId="1525"/>
    <cellStyle name="Total 20 9 3" xfId="1297"/>
    <cellStyle name="Total 20 9 4" xfId="2689"/>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167"/>
    <cellStyle name="Total 7 3" xfId="197"/>
    <cellStyle name="Total 7 30" xfId="1202"/>
    <cellStyle name="Total 7 31" xfId="1126"/>
    <cellStyle name="Total 7 32" xfId="1174"/>
    <cellStyle name="Total 7 33" xfId="1125"/>
    <cellStyle name="Total 7 34" xfId="116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132"/>
    <cellStyle name="Total 8 3" xfId="227"/>
    <cellStyle name="Total 8 30" xfId="1154"/>
    <cellStyle name="Total 8 31" xfId="1195"/>
    <cellStyle name="Total 8 32" xfId="1214"/>
    <cellStyle name="Total 8 33" xfId="1160"/>
    <cellStyle name="Total 8 34" xfId="1219"/>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652"/>
    <cellStyle name="Warning Text 2 4" xfId="2653"/>
    <cellStyle name="Warning Text 2 5" xfId="2654"/>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80" zoomScaleNormal="80" workbookViewId="0">
      <selection activeCell="N13" sqref="N13"/>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C303"/>
  <sheetViews>
    <sheetView zoomScale="60" zoomScaleNormal="60" workbookViewId="0"/>
  </sheetViews>
  <sheetFormatPr defaultColWidth="8.88671875" defaultRowHeight="13.8"/>
  <cols>
    <col min="1" max="1" width="35.109375" style="18" customWidth="1"/>
    <col min="2" max="2" width="37" style="18" customWidth="1"/>
    <col min="3" max="3" width="21.33203125" style="18" customWidth="1"/>
    <col min="4" max="16384" width="8.88671875" style="18"/>
  </cols>
  <sheetData>
    <row r="1" spans="1:24" ht="34.200000000000003" customHeight="1">
      <c r="A1" s="15" t="s">
        <v>36</v>
      </c>
      <c r="B1" s="16"/>
      <c r="C1" s="16"/>
      <c r="D1" s="16"/>
      <c r="E1" s="16"/>
      <c r="F1" s="17"/>
      <c r="G1" s="17"/>
      <c r="H1" s="17"/>
      <c r="I1" s="17"/>
    </row>
    <row r="2" spans="1:24" ht="13.95" customHeight="1">
      <c r="A2" s="16"/>
      <c r="B2" s="16"/>
      <c r="C2" s="16"/>
      <c r="D2" s="16"/>
      <c r="E2" s="16"/>
      <c r="F2" s="17"/>
      <c r="G2" s="17"/>
      <c r="H2" s="17"/>
      <c r="I2" s="17"/>
    </row>
    <row r="3" spans="1:24" ht="15">
      <c r="A3" s="20" t="s">
        <v>11</v>
      </c>
      <c r="B3" s="32" t="s">
        <v>8</v>
      </c>
      <c r="C3" s="32" t="s">
        <v>9</v>
      </c>
      <c r="D3" s="20"/>
      <c r="E3" s="33" t="s">
        <v>18</v>
      </c>
      <c r="F3" s="33" t="s">
        <v>7</v>
      </c>
      <c r="G3" s="50" t="s">
        <v>34</v>
      </c>
      <c r="H3" s="21"/>
      <c r="I3" s="21"/>
      <c r="L3" s="20"/>
      <c r="M3" s="20"/>
      <c r="N3" s="20"/>
      <c r="X3" s="20"/>
    </row>
    <row r="4" spans="1:24">
      <c r="A4" s="30">
        <v>0</v>
      </c>
      <c r="B4" s="18">
        <v>16.001999999999999</v>
      </c>
      <c r="C4" s="20">
        <v>127.001</v>
      </c>
      <c r="D4" s="19"/>
      <c r="E4" s="19">
        <f>B4</f>
        <v>16.001999999999999</v>
      </c>
      <c r="F4" s="19">
        <f>C4</f>
        <v>127.001</v>
      </c>
      <c r="G4" s="22"/>
      <c r="H4" s="22"/>
      <c r="I4" s="22"/>
      <c r="L4" s="20"/>
      <c r="M4" s="20"/>
      <c r="N4" s="20"/>
      <c r="X4" s="20"/>
    </row>
    <row r="5" spans="1:24">
      <c r="A5" s="31">
        <v>5</v>
      </c>
      <c r="B5" s="18">
        <v>16.102</v>
      </c>
      <c r="C5" s="20">
        <v>127.79300000000001</v>
      </c>
      <c r="D5" s="20"/>
      <c r="E5" s="20"/>
      <c r="F5" s="20"/>
      <c r="G5" s="20"/>
      <c r="H5" s="20"/>
      <c r="I5" s="20"/>
      <c r="L5" s="20"/>
      <c r="M5" s="20"/>
      <c r="N5" s="20"/>
      <c r="X5" s="20"/>
    </row>
    <row r="6" spans="1:24">
      <c r="A6" s="31">
        <v>10</v>
      </c>
      <c r="B6" s="18">
        <v>16.201000000000001</v>
      </c>
      <c r="C6" s="18">
        <v>128.58000000000001</v>
      </c>
      <c r="D6" s="20"/>
      <c r="E6" s="20"/>
      <c r="F6" s="20"/>
      <c r="G6" s="20"/>
      <c r="H6" s="20"/>
      <c r="I6" s="20"/>
      <c r="L6" s="20"/>
      <c r="M6" s="20"/>
      <c r="N6" s="20"/>
      <c r="X6" s="20"/>
    </row>
    <row r="7" spans="1:24">
      <c r="A7" s="31">
        <v>15</v>
      </c>
      <c r="B7" s="18">
        <v>16.298999999999999</v>
      </c>
      <c r="C7" s="18">
        <v>129.36099999999999</v>
      </c>
      <c r="D7" s="20"/>
      <c r="E7" s="20"/>
      <c r="F7" s="20"/>
      <c r="G7" s="20"/>
      <c r="H7" s="20"/>
      <c r="I7" s="20"/>
      <c r="L7" s="14"/>
      <c r="M7" s="14"/>
      <c r="N7" s="14"/>
      <c r="X7" s="20"/>
    </row>
    <row r="8" spans="1:24">
      <c r="A8" s="31">
        <v>20</v>
      </c>
      <c r="B8" s="18">
        <v>16.396999999999998</v>
      </c>
      <c r="C8" s="18">
        <v>130.13900000000001</v>
      </c>
      <c r="D8" s="20"/>
      <c r="E8" s="20"/>
      <c r="F8" s="20"/>
      <c r="G8" s="20"/>
      <c r="H8" s="20"/>
      <c r="I8" s="20"/>
      <c r="L8" s="20"/>
      <c r="M8" s="20"/>
      <c r="N8" s="20"/>
      <c r="X8" s="20"/>
    </row>
    <row r="9" spans="1:24">
      <c r="A9" s="31">
        <v>25</v>
      </c>
      <c r="B9" s="18">
        <v>16.495000000000001</v>
      </c>
      <c r="C9" s="18">
        <v>130.911</v>
      </c>
      <c r="D9" s="20"/>
      <c r="E9" s="20"/>
      <c r="F9" s="20"/>
      <c r="G9" s="20"/>
      <c r="H9" s="20"/>
      <c r="I9" s="20"/>
      <c r="L9" s="20"/>
      <c r="M9" s="20"/>
      <c r="N9" s="20"/>
      <c r="X9" s="20"/>
    </row>
    <row r="10" spans="1:24">
      <c r="A10" s="31">
        <v>30</v>
      </c>
      <c r="B10" s="18">
        <v>16.591000000000001</v>
      </c>
      <c r="C10" s="18">
        <v>131.679</v>
      </c>
      <c r="D10" s="20"/>
      <c r="E10" s="20"/>
      <c r="F10" s="20"/>
      <c r="G10" s="20"/>
      <c r="H10" s="20"/>
      <c r="I10" s="20"/>
      <c r="L10" s="20"/>
      <c r="M10" s="20"/>
      <c r="N10" s="20"/>
      <c r="X10" s="20"/>
    </row>
    <row r="11" spans="1:24">
      <c r="A11" s="31">
        <v>35</v>
      </c>
      <c r="B11" s="18">
        <v>16.687999999999999</v>
      </c>
      <c r="C11" s="18">
        <v>132.44300000000001</v>
      </c>
      <c r="D11" s="20"/>
      <c r="E11" s="20"/>
      <c r="F11" s="20"/>
      <c r="G11" s="20"/>
      <c r="H11" s="20"/>
      <c r="I11" s="20"/>
      <c r="L11" s="20"/>
      <c r="M11" s="20"/>
      <c r="N11" s="20"/>
      <c r="X11" s="20"/>
    </row>
    <row r="12" spans="1:24">
      <c r="A12" s="31">
        <v>40</v>
      </c>
      <c r="B12" s="18">
        <v>16.783000000000001</v>
      </c>
      <c r="C12" s="18">
        <v>133.202</v>
      </c>
      <c r="D12" s="20"/>
      <c r="E12" s="20"/>
      <c r="F12" s="20"/>
      <c r="G12" s="20"/>
      <c r="H12" s="20"/>
      <c r="I12" s="20"/>
      <c r="L12" s="22"/>
      <c r="M12" s="22"/>
      <c r="N12" s="22"/>
      <c r="X12" s="20"/>
    </row>
    <row r="13" spans="1:24">
      <c r="A13" s="31">
        <v>45</v>
      </c>
      <c r="B13" s="18">
        <v>16.878</v>
      </c>
      <c r="C13" s="18">
        <v>133.95699999999999</v>
      </c>
      <c r="D13" s="20"/>
      <c r="E13" s="20"/>
      <c r="F13" s="20"/>
      <c r="G13" s="20"/>
      <c r="H13" s="20"/>
      <c r="I13" s="20"/>
      <c r="L13" s="22"/>
      <c r="M13" s="22"/>
      <c r="N13" s="22"/>
      <c r="X13" s="20"/>
    </row>
    <row r="14" spans="1:24">
      <c r="A14" s="31">
        <v>50</v>
      </c>
      <c r="B14" s="18">
        <v>16.972999999999999</v>
      </c>
      <c r="C14" s="18">
        <v>134.70699999999999</v>
      </c>
      <c r="D14" s="20"/>
      <c r="E14" s="20"/>
      <c r="F14" s="20"/>
      <c r="G14" s="20"/>
      <c r="H14" s="20"/>
      <c r="I14" s="20"/>
      <c r="L14" s="20"/>
      <c r="M14" s="20"/>
      <c r="N14" s="20"/>
      <c r="X14" s="20"/>
    </row>
    <row r="15" spans="1:24">
      <c r="A15" s="31">
        <v>55</v>
      </c>
      <c r="B15" s="18">
        <v>17.067</v>
      </c>
      <c r="C15" s="20">
        <v>135.45400000000001</v>
      </c>
      <c r="D15" s="20"/>
      <c r="E15" s="20"/>
      <c r="F15" s="20"/>
      <c r="G15" s="20"/>
      <c r="H15" s="20"/>
      <c r="I15" s="20"/>
      <c r="L15" s="20"/>
      <c r="M15" s="20"/>
      <c r="N15" s="20"/>
      <c r="X15" s="20"/>
    </row>
    <row r="16" spans="1:24">
      <c r="A16" s="31">
        <v>60</v>
      </c>
      <c r="B16" s="18">
        <v>17.161000000000001</v>
      </c>
      <c r="C16" s="18">
        <v>136.196</v>
      </c>
      <c r="D16" s="20"/>
      <c r="E16" s="20"/>
      <c r="F16" s="20"/>
      <c r="G16" s="20"/>
      <c r="H16" s="20"/>
      <c r="I16" s="20"/>
      <c r="L16" s="20"/>
      <c r="M16" s="20"/>
      <c r="N16" s="20"/>
      <c r="X16" s="20"/>
    </row>
    <row r="17" spans="1:24">
      <c r="A17" s="31">
        <v>65</v>
      </c>
      <c r="B17" s="18">
        <v>17.254000000000001</v>
      </c>
      <c r="C17" s="18">
        <v>136.935</v>
      </c>
      <c r="D17" s="20"/>
      <c r="E17" s="20"/>
      <c r="F17" s="20"/>
      <c r="G17" s="20"/>
      <c r="H17" s="20"/>
      <c r="I17" s="20"/>
      <c r="L17" s="22"/>
      <c r="M17" s="22"/>
      <c r="N17" s="22"/>
      <c r="X17" s="20"/>
    </row>
    <row r="18" spans="1:24">
      <c r="A18" s="31">
        <v>70</v>
      </c>
      <c r="B18" s="18">
        <v>17.346</v>
      </c>
      <c r="C18" s="18">
        <v>137.66900000000001</v>
      </c>
      <c r="D18" s="20"/>
      <c r="E18" s="20"/>
      <c r="F18" s="20"/>
      <c r="G18" s="20"/>
      <c r="H18" s="20"/>
      <c r="I18" s="20"/>
      <c r="L18" s="22"/>
      <c r="M18" s="22"/>
      <c r="N18" s="22"/>
      <c r="X18" s="20"/>
    </row>
    <row r="19" spans="1:24">
      <c r="A19" s="31">
        <v>75</v>
      </c>
      <c r="B19" s="18">
        <v>17.437999999999999</v>
      </c>
      <c r="C19" s="18">
        <v>138.4</v>
      </c>
      <c r="D19" s="20"/>
      <c r="E19" s="20"/>
      <c r="F19" s="20"/>
      <c r="G19" s="20"/>
      <c r="H19" s="20"/>
      <c r="I19" s="20"/>
      <c r="L19" s="20"/>
      <c r="M19" s="20"/>
      <c r="N19" s="20"/>
      <c r="X19" s="20"/>
    </row>
    <row r="20" spans="1:24">
      <c r="A20" s="31">
        <v>80</v>
      </c>
      <c r="B20" s="18">
        <v>17.53</v>
      </c>
      <c r="C20" s="18">
        <v>139.126</v>
      </c>
      <c r="D20" s="20"/>
      <c r="E20" s="20"/>
      <c r="F20" s="20"/>
      <c r="G20" s="20"/>
      <c r="H20" s="20"/>
      <c r="I20" s="20"/>
      <c r="L20" s="20"/>
      <c r="M20" s="20"/>
      <c r="N20" s="20"/>
      <c r="X20" s="20"/>
    </row>
    <row r="21" spans="1:24">
      <c r="A21" s="20"/>
      <c r="B21" s="20"/>
      <c r="C21" s="20"/>
      <c r="D21" s="20"/>
      <c r="E21" s="20"/>
      <c r="F21" s="20"/>
      <c r="G21" s="20"/>
      <c r="H21" s="20"/>
      <c r="I21" s="20"/>
      <c r="L21" s="20"/>
      <c r="M21" s="20"/>
      <c r="N21" s="20"/>
      <c r="X21" s="20"/>
    </row>
    <row r="22" spans="1:24">
      <c r="A22" s="20"/>
      <c r="B22" s="20"/>
      <c r="C22" s="20"/>
      <c r="D22" s="20"/>
      <c r="E22" s="20"/>
      <c r="F22" s="20"/>
      <c r="G22" s="20"/>
      <c r="H22" s="20"/>
      <c r="I22" s="20"/>
      <c r="J22" s="20"/>
      <c r="K22" s="20"/>
      <c r="L22" s="20"/>
      <c r="M22" s="20"/>
      <c r="N22" s="20"/>
      <c r="X22" s="20"/>
    </row>
    <row r="23" spans="1:24">
      <c r="A23" s="20"/>
      <c r="B23" s="20"/>
      <c r="C23" s="20"/>
      <c r="D23" s="20"/>
      <c r="E23" s="20"/>
      <c r="F23" s="20"/>
      <c r="G23" s="20"/>
      <c r="H23" s="20"/>
      <c r="I23" s="20"/>
      <c r="J23" s="20"/>
      <c r="K23" s="20"/>
      <c r="L23" s="20"/>
      <c r="M23" s="20"/>
      <c r="N23" s="20"/>
      <c r="X23" s="20"/>
    </row>
    <row r="24" spans="1:24">
      <c r="A24" s="20"/>
      <c r="B24" s="20"/>
      <c r="C24" s="20"/>
      <c r="D24" s="20"/>
      <c r="E24" s="20"/>
      <c r="F24" s="20"/>
      <c r="G24" s="20"/>
      <c r="H24" s="20"/>
      <c r="I24" s="20"/>
      <c r="J24" s="20"/>
      <c r="K24" s="20"/>
      <c r="L24" s="20"/>
      <c r="M24" s="20"/>
      <c r="N24" s="20"/>
      <c r="X24" s="20"/>
    </row>
    <row r="25" spans="1:24">
      <c r="A25" s="20"/>
      <c r="B25" s="20"/>
      <c r="C25" s="20"/>
      <c r="D25" s="20"/>
      <c r="E25" s="20"/>
      <c r="F25" s="20"/>
      <c r="G25" s="20"/>
      <c r="H25" s="20"/>
      <c r="I25" s="20"/>
      <c r="J25" s="20"/>
      <c r="K25" s="20"/>
      <c r="L25" s="20"/>
      <c r="M25" s="20"/>
      <c r="W25" s="20"/>
    </row>
    <row r="26" spans="1:24" ht="33">
      <c r="A26" s="22"/>
      <c r="B26" s="34" t="s">
        <v>22</v>
      </c>
      <c r="C26" s="35">
        <f>1/(B20/8)</f>
        <v>0.45636052481460349</v>
      </c>
      <c r="D26" s="22"/>
      <c r="E26" s="33" t="s">
        <v>18</v>
      </c>
      <c r="F26" s="33" t="s">
        <v>7</v>
      </c>
      <c r="G26" s="50" t="s">
        <v>34</v>
      </c>
      <c r="H26" s="22"/>
      <c r="I26" s="22"/>
      <c r="J26" s="20"/>
      <c r="K26" s="20"/>
      <c r="L26" s="20"/>
      <c r="M26" s="20"/>
      <c r="W26" s="20"/>
    </row>
    <row r="27" spans="1:24">
      <c r="A27" s="30">
        <v>0</v>
      </c>
      <c r="B27" s="23">
        <f>$C$26*B4</f>
        <v>7.3026811180832842</v>
      </c>
      <c r="C27" s="23">
        <f>$C$26*C4</f>
        <v>57.958243011979462</v>
      </c>
      <c r="D27" s="22"/>
      <c r="E27" s="19">
        <f>B27</f>
        <v>7.3026811180832842</v>
      </c>
      <c r="F27" s="19">
        <f>C27</f>
        <v>57.958243011979462</v>
      </c>
      <c r="G27" s="22"/>
      <c r="H27" s="22"/>
      <c r="I27" s="22"/>
      <c r="J27" s="20"/>
      <c r="K27" s="20"/>
      <c r="L27" s="20"/>
      <c r="M27" s="20"/>
      <c r="W27" s="20"/>
    </row>
    <row r="28" spans="1:24">
      <c r="A28" s="31">
        <v>5</v>
      </c>
      <c r="B28" s="23">
        <f t="shared" ref="B28:C28" si="0">$C$26*B5</f>
        <v>7.3483171705647452</v>
      </c>
      <c r="C28" s="23">
        <f t="shared" si="0"/>
        <v>58.319680547632629</v>
      </c>
      <c r="D28" s="20"/>
      <c r="E28" s="20"/>
      <c r="F28" s="20"/>
      <c r="G28" s="20"/>
      <c r="H28" s="20"/>
      <c r="I28" s="20"/>
      <c r="J28" s="20"/>
      <c r="K28" s="20"/>
      <c r="L28" s="20"/>
      <c r="M28" s="20"/>
      <c r="W28" s="20"/>
    </row>
    <row r="29" spans="1:24">
      <c r="A29" s="31">
        <v>10</v>
      </c>
      <c r="B29" s="23">
        <f t="shared" ref="B29:C29" si="1">$C$26*B6</f>
        <v>7.393496862521391</v>
      </c>
      <c r="C29" s="23">
        <f t="shared" si="1"/>
        <v>58.67883628066172</v>
      </c>
      <c r="D29" s="20"/>
      <c r="E29" s="20"/>
      <c r="F29" s="20"/>
      <c r="G29" s="20"/>
      <c r="H29" s="20"/>
      <c r="I29" s="20"/>
      <c r="J29" s="20"/>
      <c r="K29" s="20"/>
      <c r="L29" s="20"/>
      <c r="M29" s="20"/>
      <c r="W29" s="20"/>
    </row>
    <row r="30" spans="1:24">
      <c r="A30" s="31">
        <v>15</v>
      </c>
      <c r="B30" s="23">
        <f t="shared" ref="B30:C30" si="2">$C$26*B7</f>
        <v>7.4382201939532218</v>
      </c>
      <c r="C30" s="23">
        <f t="shared" si="2"/>
        <v>59.03525385054192</v>
      </c>
      <c r="D30" s="20"/>
      <c r="E30" s="20"/>
      <c r="F30" s="20"/>
      <c r="G30" s="20"/>
      <c r="H30" s="20"/>
      <c r="I30" s="20"/>
      <c r="J30" s="20"/>
      <c r="K30" s="20"/>
      <c r="L30" s="20"/>
      <c r="M30" s="20"/>
      <c r="W30" s="20"/>
    </row>
    <row r="31" spans="1:24">
      <c r="A31" s="31">
        <v>20</v>
      </c>
      <c r="B31" s="23">
        <f t="shared" ref="B31:C31" si="3">$C$26*B8</f>
        <v>7.4829435253850525</v>
      </c>
      <c r="C31" s="23">
        <f t="shared" si="3"/>
        <v>59.39030233884769</v>
      </c>
      <c r="D31" s="20"/>
      <c r="E31" s="20"/>
      <c r="F31" s="20"/>
      <c r="G31" s="20"/>
      <c r="H31" s="20"/>
      <c r="I31" s="20"/>
      <c r="J31" s="20"/>
      <c r="K31" s="20"/>
      <c r="L31" s="20"/>
      <c r="M31" s="20"/>
      <c r="W31" s="20"/>
    </row>
    <row r="32" spans="1:24">
      <c r="A32" s="31">
        <v>25</v>
      </c>
      <c r="B32" s="23">
        <f t="shared" ref="B32:C32" si="4">$C$26*B9</f>
        <v>7.527666856816885</v>
      </c>
      <c r="C32" s="23">
        <f t="shared" si="4"/>
        <v>59.742612664004561</v>
      </c>
      <c r="D32" s="20"/>
      <c r="E32" s="20"/>
      <c r="F32" s="20"/>
      <c r="G32" s="20"/>
      <c r="H32" s="20"/>
      <c r="I32" s="20"/>
      <c r="J32" s="20"/>
      <c r="K32" s="20"/>
      <c r="L32" s="20"/>
      <c r="M32" s="20"/>
      <c r="W32" s="20"/>
    </row>
    <row r="33" spans="1:23">
      <c r="A33" s="31">
        <v>30</v>
      </c>
      <c r="B33" s="23">
        <f t="shared" ref="B33:C33" si="5">$C$26*B10</f>
        <v>7.5714774671990872</v>
      </c>
      <c r="C33" s="23">
        <f t="shared" si="5"/>
        <v>60.093097547062172</v>
      </c>
      <c r="D33" s="20"/>
      <c r="E33" s="20"/>
      <c r="F33" s="20"/>
      <c r="G33" s="20"/>
      <c r="H33" s="20"/>
      <c r="I33" s="20"/>
      <c r="J33" s="20"/>
      <c r="K33" s="20"/>
      <c r="L33" s="20"/>
      <c r="M33" s="20"/>
      <c r="W33" s="20"/>
    </row>
    <row r="34" spans="1:23">
      <c r="A34" s="31">
        <v>35</v>
      </c>
      <c r="B34" s="23">
        <f t="shared" ref="B34:C34" si="6">$C$26*B11</f>
        <v>7.6157444381061028</v>
      </c>
      <c r="C34" s="23">
        <f t="shared" si="6"/>
        <v>60.441756988020536</v>
      </c>
      <c r="D34" s="20"/>
      <c r="E34" s="20"/>
      <c r="F34" s="20"/>
      <c r="G34" s="20"/>
      <c r="H34" s="20"/>
      <c r="I34" s="20"/>
      <c r="J34" s="20"/>
      <c r="K34" s="20"/>
      <c r="L34" s="20"/>
      <c r="M34" s="20"/>
      <c r="W34" s="20"/>
    </row>
    <row r="35" spans="1:23">
      <c r="A35" s="31">
        <v>40</v>
      </c>
      <c r="B35" s="23">
        <f t="shared" ref="B35:C35" si="7">$C$26*B12</f>
        <v>7.6590986879634908</v>
      </c>
      <c r="C35" s="23">
        <f t="shared" si="7"/>
        <v>60.788134626354811</v>
      </c>
      <c r="D35" s="20"/>
      <c r="E35" s="20"/>
      <c r="F35" s="20"/>
      <c r="G35" s="20"/>
      <c r="H35" s="20"/>
      <c r="I35" s="20"/>
      <c r="J35" s="20"/>
      <c r="K35" s="20"/>
      <c r="L35" s="20"/>
      <c r="M35" s="20"/>
      <c r="W35" s="20"/>
    </row>
    <row r="36" spans="1:23">
      <c r="A36" s="31">
        <v>45</v>
      </c>
      <c r="B36" s="23">
        <f t="shared" ref="B36:C36" si="8">$C$26*B13</f>
        <v>7.7024529378208779</v>
      </c>
      <c r="C36" s="23">
        <f t="shared" si="8"/>
        <v>61.132686822589839</v>
      </c>
      <c r="D36" s="20"/>
      <c r="E36" s="20"/>
      <c r="F36" s="20"/>
      <c r="G36" s="20"/>
      <c r="H36" s="20"/>
      <c r="I36" s="20"/>
      <c r="J36" s="20"/>
      <c r="K36" s="20"/>
      <c r="L36" s="20"/>
      <c r="M36" s="20"/>
      <c r="W36" s="20"/>
    </row>
    <row r="37" spans="1:23">
      <c r="A37" s="31">
        <v>50</v>
      </c>
      <c r="B37" s="23">
        <f t="shared" ref="B37:C37" si="9">$C$26*B14</f>
        <v>7.7458071876782641</v>
      </c>
      <c r="C37" s="23">
        <f t="shared" si="9"/>
        <v>61.474957216200792</v>
      </c>
      <c r="D37" s="20"/>
      <c r="E37" s="20"/>
      <c r="F37" s="20"/>
      <c r="G37" s="20"/>
      <c r="H37" s="20"/>
      <c r="I37" s="20"/>
      <c r="J37" s="20"/>
    </row>
    <row r="38" spans="1:23">
      <c r="A38" s="31">
        <v>55</v>
      </c>
      <c r="B38" s="23">
        <f t="shared" ref="B38:C38" si="10">$C$26*B15</f>
        <v>7.7887050770108379</v>
      </c>
      <c r="C38" s="23">
        <f t="shared" si="10"/>
        <v>61.815858528237307</v>
      </c>
      <c r="D38" s="20"/>
      <c r="E38" s="20"/>
      <c r="F38" s="20"/>
      <c r="G38" s="20"/>
      <c r="H38" s="20"/>
      <c r="I38" s="20"/>
      <c r="J38" s="20"/>
    </row>
    <row r="39" spans="1:23">
      <c r="A39" s="31">
        <v>60</v>
      </c>
      <c r="B39" s="23">
        <f t="shared" ref="B39:C39" si="11">$C$26*B16</f>
        <v>7.8316029663434108</v>
      </c>
      <c r="C39" s="23">
        <f t="shared" si="11"/>
        <v>62.154478037649739</v>
      </c>
      <c r="D39" s="20"/>
      <c r="E39" s="20"/>
      <c r="F39" s="20"/>
      <c r="G39" s="20"/>
      <c r="H39" s="20"/>
      <c r="I39" s="20"/>
      <c r="J39" s="20"/>
    </row>
    <row r="40" spans="1:23">
      <c r="A40" s="31">
        <v>65</v>
      </c>
      <c r="B40" s="23">
        <f t="shared" ref="B40:C40" si="12">$C$26*B17</f>
        <v>7.8740444951511694</v>
      </c>
      <c r="C40" s="23">
        <f t="shared" si="12"/>
        <v>62.491728465487732</v>
      </c>
      <c r="D40" s="20"/>
      <c r="E40" s="20"/>
      <c r="F40" s="20"/>
      <c r="G40" s="20"/>
      <c r="H40" s="20"/>
      <c r="I40" s="20"/>
      <c r="J40" s="20"/>
    </row>
    <row r="41" spans="1:23">
      <c r="A41" s="31">
        <v>70</v>
      </c>
      <c r="B41" s="23">
        <f t="shared" ref="B41:C41" si="13">$C$26*B18</f>
        <v>7.9160296634341121</v>
      </c>
      <c r="C41" s="23">
        <f t="shared" si="13"/>
        <v>62.82669709070165</v>
      </c>
      <c r="D41" s="20"/>
      <c r="E41" s="20"/>
      <c r="F41" s="20"/>
      <c r="G41" s="20"/>
      <c r="H41" s="20"/>
      <c r="I41" s="20"/>
      <c r="J41" s="20"/>
    </row>
    <row r="42" spans="1:23">
      <c r="A42" s="31">
        <v>75</v>
      </c>
      <c r="B42" s="23">
        <f t="shared" ref="B42:C42" si="14">$C$26*B19</f>
        <v>7.9580148317170547</v>
      </c>
      <c r="C42" s="23">
        <f t="shared" si="14"/>
        <v>63.160296634341123</v>
      </c>
      <c r="D42" s="20"/>
      <c r="E42" s="20"/>
      <c r="F42" s="20"/>
      <c r="G42" s="20"/>
      <c r="H42" s="20"/>
      <c r="I42" s="20"/>
      <c r="J42" s="20"/>
    </row>
    <row r="43" spans="1:23">
      <c r="A43" s="31">
        <v>80</v>
      </c>
      <c r="B43" s="23">
        <f t="shared" ref="B43:C43" si="15">$C$26*B20</f>
        <v>8</v>
      </c>
      <c r="C43" s="23">
        <f t="shared" si="15"/>
        <v>63.491614375356527</v>
      </c>
      <c r="D43" s="20"/>
      <c r="E43" s="20"/>
      <c r="F43" s="20"/>
      <c r="G43" s="20"/>
      <c r="H43" s="20"/>
      <c r="I43" s="20"/>
      <c r="J43" s="20"/>
    </row>
    <row r="44" spans="1:23">
      <c r="A44" s="20"/>
      <c r="B44" s="20"/>
      <c r="C44" s="20"/>
      <c r="D44" s="20"/>
      <c r="E44" s="20"/>
      <c r="F44" s="20"/>
      <c r="G44" s="20"/>
      <c r="H44" s="20"/>
      <c r="I44" s="20"/>
      <c r="J44" s="20"/>
    </row>
    <row r="45" spans="1:23">
      <c r="A45" s="20"/>
      <c r="B45" s="20"/>
      <c r="C45" s="20"/>
      <c r="D45" s="20"/>
      <c r="E45" s="20"/>
      <c r="F45" s="20"/>
      <c r="G45" s="20"/>
      <c r="H45" s="20"/>
      <c r="I45" s="20"/>
      <c r="J45" s="20"/>
    </row>
    <row r="46" spans="1:23">
      <c r="A46" s="20"/>
      <c r="B46" s="20"/>
      <c r="C46" s="20"/>
      <c r="D46" s="20"/>
      <c r="E46" s="20"/>
      <c r="F46" s="20"/>
      <c r="G46" s="20"/>
      <c r="H46" s="20"/>
      <c r="I46" s="20"/>
      <c r="J46" s="20"/>
    </row>
    <row r="47" spans="1:23">
      <c r="A47" s="20"/>
      <c r="B47" s="20"/>
      <c r="C47" s="20"/>
      <c r="D47" s="20"/>
      <c r="E47" s="20"/>
      <c r="F47" s="20"/>
      <c r="G47" s="20"/>
      <c r="H47" s="20"/>
      <c r="I47" s="20"/>
      <c r="J47" s="20"/>
    </row>
    <row r="48" spans="1:23">
      <c r="A48" s="20"/>
      <c r="B48" s="20"/>
      <c r="C48" s="20"/>
      <c r="D48" s="20"/>
      <c r="E48" s="20"/>
      <c r="F48" s="20"/>
      <c r="G48" s="20"/>
      <c r="H48" s="20"/>
      <c r="I48" s="20"/>
      <c r="J48" s="20"/>
    </row>
    <row r="49" spans="1:10">
      <c r="A49" s="20"/>
      <c r="B49" s="20"/>
      <c r="C49" s="20"/>
      <c r="D49" s="20"/>
      <c r="E49" s="20"/>
      <c r="F49" s="20"/>
      <c r="G49" s="20"/>
      <c r="H49" s="20"/>
      <c r="I49" s="20"/>
      <c r="J49" s="20"/>
    </row>
    <row r="50" spans="1:10" ht="15">
      <c r="A50" s="20" t="s">
        <v>11</v>
      </c>
      <c r="B50" s="36" t="s">
        <v>8</v>
      </c>
      <c r="C50" s="36" t="s">
        <v>7</v>
      </c>
      <c r="D50" s="22"/>
      <c r="E50" s="33" t="s">
        <v>18</v>
      </c>
      <c r="F50" s="33" t="s">
        <v>7</v>
      </c>
      <c r="G50" s="50" t="s">
        <v>34</v>
      </c>
      <c r="H50" s="22"/>
      <c r="I50" s="20"/>
      <c r="J50" s="20"/>
    </row>
    <row r="51" spans="1:10">
      <c r="A51" s="24">
        <v>-80</v>
      </c>
      <c r="B51" s="18">
        <v>14.311999999999999</v>
      </c>
      <c r="C51" s="18">
        <v>113.59</v>
      </c>
      <c r="D51" s="22"/>
      <c r="E51" s="19">
        <f>B59</f>
        <v>16.001999999999999</v>
      </c>
      <c r="F51" s="19">
        <f>C59</f>
        <v>127.001</v>
      </c>
      <c r="G51" s="22"/>
      <c r="H51" s="22"/>
      <c r="I51" s="20"/>
      <c r="J51" s="20"/>
    </row>
    <row r="52" spans="1:10">
      <c r="A52" s="24">
        <v>-70</v>
      </c>
      <c r="B52" s="18">
        <v>14.534000000000001</v>
      </c>
      <c r="C52" s="18">
        <v>115.352</v>
      </c>
      <c r="D52" s="20"/>
      <c r="E52" s="20"/>
      <c r="F52" s="20"/>
      <c r="G52" s="20"/>
      <c r="H52" s="20"/>
      <c r="I52" s="20"/>
      <c r="J52" s="20"/>
    </row>
    <row r="53" spans="1:10">
      <c r="A53" s="24">
        <v>-60</v>
      </c>
      <c r="B53" s="18">
        <v>14.753</v>
      </c>
      <c r="C53" s="18">
        <v>117.087</v>
      </c>
      <c r="D53" s="20"/>
      <c r="E53" s="20"/>
      <c r="F53" s="20"/>
      <c r="G53" s="20"/>
      <c r="H53" s="20"/>
      <c r="I53" s="20"/>
      <c r="J53" s="20"/>
    </row>
    <row r="54" spans="1:10">
      <c r="A54" s="24">
        <v>-50</v>
      </c>
      <c r="B54" s="18">
        <v>14.968</v>
      </c>
      <c r="C54" s="18">
        <v>118.797</v>
      </c>
      <c r="D54" s="20"/>
      <c r="E54" s="20"/>
      <c r="F54" s="20"/>
      <c r="G54" s="20"/>
      <c r="H54" s="20"/>
      <c r="I54" s="20"/>
      <c r="J54" s="20"/>
    </row>
    <row r="55" spans="1:10">
      <c r="A55" s="24">
        <v>-40</v>
      </c>
      <c r="B55" s="18">
        <v>15.180999999999999</v>
      </c>
      <c r="C55" s="18">
        <v>120.482</v>
      </c>
      <c r="D55" s="20"/>
      <c r="E55" s="20"/>
      <c r="F55" s="20"/>
      <c r="G55" s="20"/>
      <c r="H55" s="20"/>
      <c r="I55" s="20"/>
      <c r="J55" s="20"/>
    </row>
    <row r="56" spans="1:10">
      <c r="A56" s="24">
        <v>-30</v>
      </c>
      <c r="B56" s="18">
        <v>15.39</v>
      </c>
      <c r="C56" s="18">
        <v>122.145</v>
      </c>
      <c r="D56" s="20"/>
      <c r="E56" s="20"/>
      <c r="F56" s="20"/>
      <c r="G56" s="20"/>
      <c r="H56" s="20"/>
      <c r="I56" s="20"/>
      <c r="J56" s="20"/>
    </row>
    <row r="57" spans="1:10">
      <c r="A57" s="24">
        <v>-20</v>
      </c>
      <c r="B57" s="18">
        <v>15.597</v>
      </c>
      <c r="C57" s="18">
        <v>123.785</v>
      </c>
      <c r="D57" s="20"/>
      <c r="E57" s="20"/>
      <c r="F57" s="20"/>
      <c r="G57" s="20"/>
      <c r="H57" s="20"/>
      <c r="I57" s="20"/>
      <c r="J57" s="20"/>
    </row>
    <row r="58" spans="1:10">
      <c r="A58" s="24">
        <v>-10</v>
      </c>
      <c r="B58" s="18">
        <v>15.801</v>
      </c>
      <c r="C58" s="18">
        <v>125.40300000000001</v>
      </c>
      <c r="D58" s="20"/>
      <c r="E58" s="20"/>
      <c r="F58" s="20"/>
      <c r="G58" s="20"/>
      <c r="H58" s="20"/>
      <c r="I58" s="20"/>
      <c r="J58" s="20"/>
    </row>
    <row r="59" spans="1:10">
      <c r="A59" s="24">
        <v>0</v>
      </c>
      <c r="B59" s="18">
        <v>16.001999999999999</v>
      </c>
      <c r="C59" s="18">
        <v>127.001</v>
      </c>
      <c r="D59" s="20"/>
      <c r="E59" s="20"/>
      <c r="F59" s="20"/>
      <c r="G59" s="20"/>
      <c r="H59" s="20"/>
      <c r="I59" s="20"/>
      <c r="J59" s="20"/>
    </row>
    <row r="60" spans="1:10">
      <c r="A60" s="24">
        <v>10</v>
      </c>
      <c r="B60" s="18">
        <v>16.201000000000001</v>
      </c>
      <c r="C60" s="18">
        <v>128.58000000000001</v>
      </c>
      <c r="D60" s="20"/>
      <c r="E60" s="20"/>
      <c r="F60" s="20"/>
      <c r="G60" s="20"/>
      <c r="H60" s="20"/>
      <c r="I60" s="20"/>
      <c r="J60" s="20"/>
    </row>
    <row r="61" spans="1:10">
      <c r="A61" s="24">
        <v>20</v>
      </c>
      <c r="B61" s="18">
        <v>16.396999999999998</v>
      </c>
      <c r="C61" s="18">
        <v>130.13900000000001</v>
      </c>
      <c r="D61" s="20"/>
      <c r="E61" s="20"/>
      <c r="F61" s="20"/>
      <c r="G61" s="20"/>
      <c r="H61" s="20"/>
      <c r="I61" s="20"/>
      <c r="J61" s="20"/>
    </row>
    <row r="62" spans="1:10">
      <c r="A62" s="24">
        <v>30</v>
      </c>
      <c r="B62" s="18">
        <v>16.591000000000001</v>
      </c>
      <c r="C62" s="18">
        <v>131.679</v>
      </c>
      <c r="D62" s="20"/>
      <c r="E62" s="20"/>
      <c r="F62" s="20"/>
      <c r="G62" s="20"/>
      <c r="H62" s="20"/>
      <c r="I62" s="20"/>
      <c r="J62" s="20"/>
    </row>
    <row r="63" spans="1:10">
      <c r="A63" s="24">
        <v>40</v>
      </c>
      <c r="B63" s="18">
        <v>16.783000000000001</v>
      </c>
      <c r="C63" s="18">
        <v>133.202</v>
      </c>
      <c r="D63" s="20"/>
      <c r="E63" s="20"/>
      <c r="F63" s="20"/>
      <c r="G63" s="20"/>
      <c r="H63" s="20"/>
      <c r="I63" s="20"/>
      <c r="J63" s="20"/>
    </row>
    <row r="64" spans="1:10">
      <c r="A64" s="24">
        <v>50</v>
      </c>
      <c r="B64" s="18">
        <v>16.972999999999999</v>
      </c>
      <c r="C64" s="18">
        <v>134.70699999999999</v>
      </c>
      <c r="D64" s="20"/>
      <c r="E64" s="20"/>
      <c r="F64" s="20"/>
      <c r="G64" s="20"/>
      <c r="H64" s="20"/>
      <c r="I64" s="20"/>
      <c r="J64" s="20"/>
    </row>
    <row r="65" spans="1:11">
      <c r="A65" s="24">
        <v>60</v>
      </c>
      <c r="B65" s="18">
        <v>17.161000000000001</v>
      </c>
      <c r="C65" s="18">
        <v>136.196</v>
      </c>
      <c r="D65" s="20"/>
      <c r="E65" s="20"/>
      <c r="F65" s="20"/>
      <c r="G65" s="20"/>
      <c r="H65" s="20"/>
      <c r="I65" s="20"/>
      <c r="J65" s="20"/>
    </row>
    <row r="66" spans="1:11">
      <c r="A66" s="24">
        <v>70</v>
      </c>
      <c r="B66" s="18">
        <v>17.346</v>
      </c>
      <c r="C66" s="18">
        <v>137.66900000000001</v>
      </c>
      <c r="D66" s="20"/>
      <c r="E66" s="20"/>
      <c r="F66" s="20"/>
      <c r="G66" s="20"/>
      <c r="H66" s="20"/>
      <c r="I66" s="20"/>
      <c r="J66" s="20"/>
    </row>
    <row r="67" spans="1:11">
      <c r="A67" s="24">
        <v>80</v>
      </c>
      <c r="B67" s="18">
        <v>17.53</v>
      </c>
      <c r="C67" s="18">
        <v>139.126</v>
      </c>
      <c r="D67" s="20"/>
      <c r="E67" s="20"/>
      <c r="F67" s="20"/>
      <c r="G67" s="20"/>
      <c r="H67" s="20"/>
      <c r="I67" s="20"/>
      <c r="J67" s="20"/>
    </row>
    <row r="68" spans="1:11" s="20" customFormat="1"/>
    <row r="69" spans="1:11">
      <c r="A69" s="20"/>
      <c r="B69" s="20"/>
      <c r="C69" s="20"/>
      <c r="D69" s="20"/>
      <c r="E69" s="20"/>
      <c r="F69" s="20"/>
      <c r="G69" s="20"/>
      <c r="H69" s="20"/>
      <c r="I69" s="20"/>
      <c r="J69" s="20"/>
    </row>
    <row r="70" spans="1:11">
      <c r="A70" s="20"/>
      <c r="B70" s="20"/>
      <c r="C70" s="20"/>
      <c r="D70" s="20"/>
      <c r="E70" s="20"/>
      <c r="F70" s="20"/>
      <c r="G70" s="20"/>
      <c r="H70" s="20"/>
      <c r="I70" s="20"/>
      <c r="J70" s="20"/>
    </row>
    <row r="71" spans="1:11">
      <c r="A71" s="20"/>
      <c r="B71" s="20"/>
      <c r="C71" s="20"/>
      <c r="D71" s="20"/>
      <c r="E71" s="20"/>
      <c r="F71" s="20"/>
      <c r="G71" s="20"/>
      <c r="H71" s="20"/>
      <c r="I71" s="20"/>
      <c r="J71" s="20"/>
      <c r="K71" s="20"/>
    </row>
    <row r="72" spans="1:11">
      <c r="A72" s="20"/>
      <c r="B72" s="20"/>
      <c r="C72" s="20"/>
      <c r="D72" s="20"/>
      <c r="E72" s="20"/>
      <c r="F72" s="20"/>
      <c r="G72" s="20"/>
      <c r="H72" s="20"/>
      <c r="I72" s="20"/>
      <c r="J72" s="20"/>
      <c r="K72" s="20"/>
    </row>
    <row r="73" spans="1:11">
      <c r="A73" s="20"/>
      <c r="B73" s="20"/>
      <c r="C73" s="20"/>
      <c r="D73" s="20"/>
      <c r="E73" s="20"/>
      <c r="F73" s="20"/>
      <c r="G73" s="20"/>
      <c r="H73" s="20"/>
      <c r="I73" s="20"/>
      <c r="J73" s="20"/>
      <c r="K73" s="20"/>
    </row>
    <row r="74" spans="1:11" ht="17.399999999999999" customHeight="1">
      <c r="A74" s="20"/>
      <c r="B74" s="20"/>
      <c r="C74" s="20"/>
      <c r="D74" s="20"/>
      <c r="E74" s="20"/>
      <c r="F74" s="20"/>
      <c r="G74" s="20"/>
      <c r="H74" s="20"/>
      <c r="I74" s="20"/>
      <c r="J74" s="20"/>
      <c r="K74" s="20"/>
    </row>
    <row r="75" spans="1:11" ht="33">
      <c r="A75" s="22"/>
      <c r="B75" s="34" t="s">
        <v>22</v>
      </c>
      <c r="C75" s="35">
        <f>1/(B67/8)</f>
        <v>0.45636052481460349</v>
      </c>
      <c r="D75" s="22"/>
      <c r="E75" s="33" t="s">
        <v>18</v>
      </c>
      <c r="F75" s="33" t="s">
        <v>7</v>
      </c>
      <c r="G75" s="50" t="s">
        <v>34</v>
      </c>
      <c r="H75" s="20"/>
      <c r="I75" s="20"/>
      <c r="J75" s="20"/>
      <c r="K75" s="20"/>
    </row>
    <row r="76" spans="1:11" ht="13.95" customHeight="1">
      <c r="A76" s="24">
        <v>-80</v>
      </c>
      <c r="B76" s="23">
        <f>$C$75*B51</f>
        <v>6.5314318311466044</v>
      </c>
      <c r="C76" s="23">
        <f>$C$75*C51</f>
        <v>51.837992013690808</v>
      </c>
      <c r="D76" s="23"/>
      <c r="E76" s="19">
        <f>B84</f>
        <v>7.3026811180832842</v>
      </c>
      <c r="F76" s="19">
        <f>C84</f>
        <v>57.958243011979462</v>
      </c>
      <c r="G76" s="22"/>
      <c r="H76" s="20"/>
      <c r="I76" s="20"/>
      <c r="J76" s="20"/>
      <c r="K76" s="20"/>
    </row>
    <row r="77" spans="1:11" ht="13.95" customHeight="1">
      <c r="A77" s="24">
        <v>-70</v>
      </c>
      <c r="B77" s="23">
        <f t="shared" ref="B77:C77" si="16">$C$75*B52</f>
        <v>6.6327438676554475</v>
      </c>
      <c r="C77" s="23">
        <f t="shared" si="16"/>
        <v>52.642099258414142</v>
      </c>
      <c r="D77" s="23"/>
      <c r="E77" s="23"/>
      <c r="F77" s="20"/>
      <c r="G77" s="20"/>
      <c r="H77" s="20"/>
      <c r="I77" s="20"/>
      <c r="J77" s="20"/>
      <c r="K77" s="20"/>
    </row>
    <row r="78" spans="1:11">
      <c r="A78" s="24">
        <v>-60</v>
      </c>
      <c r="B78" s="23">
        <f t="shared" ref="B78:C78" si="17">$C$75*B53</f>
        <v>6.7326868225898453</v>
      </c>
      <c r="C78" s="23">
        <f t="shared" si="17"/>
        <v>53.433884768967481</v>
      </c>
      <c r="D78" s="23"/>
      <c r="E78" s="23"/>
      <c r="F78" s="20"/>
      <c r="G78" s="20"/>
      <c r="H78" s="20"/>
      <c r="I78" s="20"/>
      <c r="J78" s="20"/>
      <c r="K78" s="20"/>
    </row>
    <row r="79" spans="1:11">
      <c r="A79" s="24">
        <v>-50</v>
      </c>
      <c r="B79" s="23">
        <f t="shared" ref="B79:C79" si="18">$C$75*B54</f>
        <v>6.8308043354249852</v>
      </c>
      <c r="C79" s="23">
        <f t="shared" si="18"/>
        <v>54.214261266400449</v>
      </c>
      <c r="D79" s="23"/>
      <c r="E79" s="23"/>
      <c r="F79" s="20"/>
      <c r="G79" s="20"/>
      <c r="H79" s="20"/>
      <c r="I79" s="20"/>
      <c r="J79" s="20"/>
      <c r="K79" s="20"/>
    </row>
    <row r="80" spans="1:11">
      <c r="A80" s="24">
        <v>-40</v>
      </c>
      <c r="B80" s="23">
        <f t="shared" ref="B80:C80" si="19">$C$75*B55</f>
        <v>6.9280091272104949</v>
      </c>
      <c r="C80" s="23">
        <f t="shared" si="19"/>
        <v>54.98322875071306</v>
      </c>
      <c r="D80" s="23"/>
      <c r="E80" s="23"/>
      <c r="F80" s="20"/>
      <c r="G80" s="20"/>
      <c r="H80" s="20"/>
      <c r="I80" s="20"/>
      <c r="J80" s="20"/>
      <c r="K80" s="20"/>
    </row>
    <row r="81" spans="1:11">
      <c r="A81" s="24">
        <v>-30</v>
      </c>
      <c r="B81" s="23">
        <f t="shared" ref="B81:C81" si="20">$C$75*B56</f>
        <v>7.0233884768967476</v>
      </c>
      <c r="C81" s="23">
        <f t="shared" si="20"/>
        <v>55.742156303479739</v>
      </c>
      <c r="D81" s="23"/>
      <c r="E81" s="23"/>
      <c r="F81" s="20"/>
      <c r="G81" s="20"/>
      <c r="H81" s="20"/>
      <c r="I81" s="20"/>
      <c r="J81" s="20"/>
      <c r="K81" s="20"/>
    </row>
    <row r="82" spans="1:11">
      <c r="A82" s="24">
        <v>-20</v>
      </c>
      <c r="B82" s="23">
        <f t="shared" ref="B82:C82" si="21">$C$75*B57</f>
        <v>7.1178551055333701</v>
      </c>
      <c r="C82" s="23">
        <f t="shared" si="21"/>
        <v>56.490587564175691</v>
      </c>
      <c r="D82" s="23"/>
      <c r="E82" s="23"/>
      <c r="F82" s="20"/>
      <c r="G82" s="20"/>
      <c r="H82" s="20"/>
      <c r="I82" s="20"/>
      <c r="J82" s="20"/>
      <c r="K82" s="20"/>
    </row>
    <row r="83" spans="1:11">
      <c r="A83" s="24">
        <v>-10</v>
      </c>
      <c r="B83" s="23">
        <f t="shared" ref="B83:C83" si="22">$C$75*B58</f>
        <v>7.2109526525955498</v>
      </c>
      <c r="C83" s="23">
        <f t="shared" si="22"/>
        <v>57.228978893325724</v>
      </c>
      <c r="D83" s="23"/>
      <c r="E83" s="23"/>
      <c r="F83" s="20"/>
      <c r="G83" s="20"/>
      <c r="H83" s="20"/>
      <c r="I83" s="20"/>
      <c r="J83" s="20"/>
      <c r="K83" s="20"/>
    </row>
    <row r="84" spans="1:11">
      <c r="A84" s="24">
        <v>0</v>
      </c>
      <c r="B84" s="23">
        <f t="shared" ref="B84:C84" si="23">$C$75*B59</f>
        <v>7.3026811180832842</v>
      </c>
      <c r="C84" s="23">
        <f t="shared" si="23"/>
        <v>57.958243011979462</v>
      </c>
      <c r="D84" s="23"/>
      <c r="E84" s="23"/>
      <c r="F84" s="20"/>
      <c r="G84" s="20"/>
      <c r="H84" s="20"/>
      <c r="I84" s="20"/>
      <c r="J84" s="20"/>
      <c r="K84" s="20"/>
    </row>
    <row r="85" spans="1:11">
      <c r="A85" s="24">
        <v>10</v>
      </c>
      <c r="B85" s="23">
        <f t="shared" ref="B85:C85" si="24">$C$75*B60</f>
        <v>7.393496862521391</v>
      </c>
      <c r="C85" s="23">
        <f t="shared" si="24"/>
        <v>58.67883628066172</v>
      </c>
      <c r="D85" s="23"/>
      <c r="E85" s="23"/>
      <c r="F85" s="20"/>
      <c r="G85" s="20"/>
      <c r="H85" s="20"/>
      <c r="I85" s="20"/>
      <c r="J85" s="20"/>
      <c r="K85" s="20"/>
    </row>
    <row r="86" spans="1:11">
      <c r="A86" s="24">
        <v>20</v>
      </c>
      <c r="B86" s="23">
        <f t="shared" ref="B86:C86" si="25">$C$75*B61</f>
        <v>7.4829435253850525</v>
      </c>
      <c r="C86" s="23">
        <f t="shared" si="25"/>
        <v>59.39030233884769</v>
      </c>
      <c r="D86" s="23"/>
      <c r="E86" s="23"/>
      <c r="F86" s="20"/>
      <c r="G86" s="20"/>
      <c r="H86" s="20"/>
      <c r="I86" s="20"/>
      <c r="J86" s="20"/>
      <c r="K86" s="20"/>
    </row>
    <row r="87" spans="1:11">
      <c r="A87" s="24">
        <v>30</v>
      </c>
      <c r="B87" s="23">
        <f t="shared" ref="B87:C87" si="26">$C$75*B62</f>
        <v>7.5714774671990872</v>
      </c>
      <c r="C87" s="23">
        <f t="shared" si="26"/>
        <v>60.093097547062172</v>
      </c>
      <c r="D87" s="23"/>
      <c r="E87" s="23"/>
      <c r="F87" s="20"/>
      <c r="G87" s="20"/>
      <c r="H87" s="20"/>
      <c r="I87" s="20"/>
      <c r="J87" s="20"/>
      <c r="K87" s="20"/>
    </row>
    <row r="88" spans="1:11">
      <c r="A88" s="24">
        <v>40</v>
      </c>
      <c r="B88" s="23">
        <f t="shared" ref="B88:C88" si="27">$C$75*B63</f>
        <v>7.6590986879634908</v>
      </c>
      <c r="C88" s="23">
        <f t="shared" si="27"/>
        <v>60.788134626354811</v>
      </c>
      <c r="D88" s="23"/>
      <c r="E88" s="23"/>
      <c r="F88" s="20"/>
      <c r="G88" s="20"/>
      <c r="H88" s="20"/>
      <c r="I88" s="20"/>
      <c r="J88" s="20"/>
      <c r="K88" s="20"/>
    </row>
    <row r="89" spans="1:11">
      <c r="A89" s="24">
        <v>50</v>
      </c>
      <c r="B89" s="23">
        <f t="shared" ref="B89:C89" si="28">$C$75*B64</f>
        <v>7.7458071876782641</v>
      </c>
      <c r="C89" s="23">
        <f t="shared" si="28"/>
        <v>61.474957216200792</v>
      </c>
      <c r="D89" s="23"/>
      <c r="E89" s="23"/>
      <c r="F89" s="20"/>
      <c r="G89" s="20"/>
      <c r="H89" s="20"/>
      <c r="I89" s="20"/>
      <c r="J89" s="20"/>
      <c r="K89" s="20"/>
    </row>
    <row r="90" spans="1:11">
      <c r="A90" s="24">
        <v>60</v>
      </c>
      <c r="B90" s="23">
        <f t="shared" ref="B90:C90" si="29">$C$75*B65</f>
        <v>7.8316029663434108</v>
      </c>
      <c r="C90" s="23">
        <f t="shared" si="29"/>
        <v>62.154478037649739</v>
      </c>
      <c r="D90" s="23"/>
      <c r="E90" s="23"/>
      <c r="F90" s="20"/>
      <c r="G90" s="20"/>
      <c r="H90" s="20"/>
      <c r="I90" s="20"/>
      <c r="J90" s="20"/>
      <c r="K90" s="20"/>
    </row>
    <row r="91" spans="1:11">
      <c r="A91" s="24">
        <v>70</v>
      </c>
      <c r="B91" s="23">
        <f t="shared" ref="B91:C91" si="30">$C$75*B66</f>
        <v>7.9160296634341121</v>
      </c>
      <c r="C91" s="23">
        <f t="shared" si="30"/>
        <v>62.82669709070165</v>
      </c>
      <c r="D91" s="23"/>
      <c r="E91" s="23"/>
      <c r="F91" s="20"/>
      <c r="G91" s="20"/>
      <c r="H91" s="20"/>
      <c r="I91" s="20"/>
      <c r="J91" s="20"/>
      <c r="K91" s="20"/>
    </row>
    <row r="92" spans="1:11">
      <c r="A92" s="24">
        <v>80</v>
      </c>
      <c r="B92" s="23">
        <f t="shared" ref="B92:C92" si="31">$C$75*B67</f>
        <v>8</v>
      </c>
      <c r="C92" s="23">
        <f t="shared" si="31"/>
        <v>63.491614375356527</v>
      </c>
      <c r="D92" s="23"/>
      <c r="E92" s="23"/>
      <c r="F92" s="20"/>
      <c r="G92" s="20"/>
      <c r="H92" s="20"/>
      <c r="I92" s="20"/>
      <c r="J92" s="20"/>
      <c r="K92" s="20"/>
    </row>
    <row r="93" spans="1:11">
      <c r="A93" s="20"/>
      <c r="B93" s="20"/>
      <c r="C93" s="20"/>
      <c r="D93" s="20"/>
      <c r="E93" s="20"/>
      <c r="F93" s="20"/>
      <c r="G93" s="20"/>
      <c r="H93" s="20"/>
      <c r="I93" s="20"/>
      <c r="J93" s="20"/>
      <c r="K93" s="20"/>
    </row>
    <row r="94" spans="1:11">
      <c r="A94" s="20"/>
      <c r="B94" s="20"/>
      <c r="C94" s="20"/>
      <c r="D94" s="20"/>
      <c r="E94" s="20"/>
      <c r="F94" s="20"/>
      <c r="G94" s="20"/>
      <c r="H94" s="20"/>
      <c r="I94" s="20"/>
      <c r="J94" s="20"/>
      <c r="K94" s="20"/>
    </row>
    <row r="95" spans="1:11">
      <c r="A95" s="20"/>
      <c r="B95" s="20"/>
      <c r="C95" s="20"/>
      <c r="D95" s="20"/>
      <c r="E95" s="20"/>
      <c r="F95" s="20"/>
      <c r="G95" s="20"/>
      <c r="H95" s="20"/>
      <c r="I95" s="20"/>
      <c r="J95" s="20"/>
      <c r="K95" s="20"/>
    </row>
    <row r="96" spans="1:11">
      <c r="A96" s="20"/>
      <c r="B96" s="20"/>
      <c r="C96" s="20"/>
      <c r="D96" s="20"/>
      <c r="E96" s="20"/>
      <c r="F96" s="20"/>
      <c r="G96" s="20"/>
      <c r="H96" s="20"/>
      <c r="I96" s="20"/>
      <c r="J96" s="20"/>
      <c r="K96" s="20"/>
    </row>
    <row r="97" spans="1:29">
      <c r="A97" s="20"/>
      <c r="B97" s="20"/>
      <c r="C97" s="20"/>
      <c r="D97" s="20"/>
      <c r="E97" s="20"/>
      <c r="F97" s="20"/>
      <c r="G97" s="20"/>
      <c r="H97" s="20"/>
      <c r="I97" s="20"/>
      <c r="J97" s="20"/>
      <c r="K97" s="20"/>
    </row>
    <row r="98" spans="1:29">
      <c r="A98" s="20"/>
      <c r="B98" s="20"/>
      <c r="C98" s="20"/>
      <c r="D98" s="20"/>
      <c r="E98" s="20"/>
      <c r="F98" s="20"/>
      <c r="G98" s="20"/>
      <c r="H98" s="20"/>
      <c r="I98" s="20"/>
      <c r="J98" s="20"/>
      <c r="K98" s="20"/>
    </row>
    <row r="99" spans="1:29">
      <c r="A99" s="20"/>
      <c r="B99" s="20"/>
      <c r="C99" s="20"/>
      <c r="D99" s="20"/>
      <c r="E99" s="20"/>
      <c r="F99" s="20"/>
      <c r="G99" s="20"/>
      <c r="H99" s="20"/>
      <c r="I99" s="20"/>
      <c r="J99" s="20"/>
      <c r="K99" s="20"/>
    </row>
    <row r="100" spans="1:29" ht="15.6">
      <c r="A100" s="37" t="s">
        <v>30</v>
      </c>
      <c r="B100" s="22"/>
      <c r="C100" s="22"/>
      <c r="D100" s="22"/>
      <c r="E100" s="20"/>
      <c r="F100" s="20"/>
      <c r="G100" s="20"/>
      <c r="H100" s="20"/>
      <c r="I100" s="20"/>
      <c r="J100" s="20"/>
      <c r="K100" s="20"/>
    </row>
    <row r="101" spans="1:29">
      <c r="A101" s="24">
        <v>-80</v>
      </c>
      <c r="B101" s="18">
        <v>16.001999999999999</v>
      </c>
      <c r="C101" s="18">
        <v>127.001</v>
      </c>
      <c r="D101" s="20"/>
      <c r="E101" s="20"/>
      <c r="F101" s="20"/>
      <c r="G101" s="20"/>
      <c r="H101" s="20"/>
      <c r="I101" s="20"/>
      <c r="J101" s="20"/>
    </row>
    <row r="102" spans="1:29">
      <c r="A102" s="24">
        <v>-70</v>
      </c>
      <c r="B102" s="18">
        <v>16.001999999999999</v>
      </c>
      <c r="C102" s="18">
        <v>127.001</v>
      </c>
      <c r="D102" s="20"/>
      <c r="E102" s="20"/>
      <c r="F102" s="20"/>
      <c r="G102" s="20"/>
      <c r="H102" s="20"/>
      <c r="I102" s="20"/>
      <c r="J102" s="20"/>
    </row>
    <row r="103" spans="1:29">
      <c r="A103" s="24">
        <v>-60</v>
      </c>
      <c r="B103" s="18">
        <v>16.001999999999999</v>
      </c>
      <c r="C103" s="18">
        <v>127.001</v>
      </c>
      <c r="D103" s="20"/>
      <c r="E103" s="20"/>
      <c r="F103" s="20"/>
      <c r="G103" s="20"/>
      <c r="H103" s="20"/>
      <c r="I103" s="20"/>
      <c r="J103" s="20"/>
    </row>
    <row r="104" spans="1:29">
      <c r="A104" s="24">
        <v>-50</v>
      </c>
      <c r="B104" s="18">
        <v>16.001999999999999</v>
      </c>
      <c r="C104" s="18">
        <v>127.001</v>
      </c>
      <c r="D104" s="20"/>
      <c r="E104" s="20"/>
      <c r="F104" s="20"/>
      <c r="G104" s="20"/>
      <c r="H104" s="20"/>
      <c r="I104" s="20"/>
      <c r="J104" s="20"/>
    </row>
    <row r="105" spans="1:29">
      <c r="A105" s="24">
        <v>-40</v>
      </c>
      <c r="B105" s="18">
        <v>16.001999999999999</v>
      </c>
      <c r="C105" s="18">
        <v>127.001</v>
      </c>
      <c r="D105" s="20"/>
      <c r="E105" s="20"/>
      <c r="F105" s="20"/>
      <c r="G105" s="20"/>
      <c r="H105" s="20"/>
      <c r="I105" s="20"/>
      <c r="J105" s="20"/>
    </row>
    <row r="106" spans="1:29">
      <c r="A106" s="24">
        <v>-30</v>
      </c>
      <c r="B106" s="18">
        <v>16.001999999999999</v>
      </c>
      <c r="C106" s="18">
        <v>127.001</v>
      </c>
      <c r="D106" s="20"/>
      <c r="E106" s="20"/>
      <c r="F106" s="20"/>
      <c r="G106" s="20"/>
      <c r="H106" s="20"/>
      <c r="I106" s="20"/>
      <c r="J106" s="20"/>
    </row>
    <row r="107" spans="1:29">
      <c r="A107" s="24">
        <v>-20</v>
      </c>
      <c r="B107" s="18">
        <v>16.001999999999999</v>
      </c>
      <c r="C107" s="18">
        <v>127.001</v>
      </c>
      <c r="D107" s="20"/>
      <c r="E107" s="20"/>
      <c r="F107" s="20"/>
      <c r="G107" s="20"/>
      <c r="H107" s="20"/>
      <c r="I107" s="20"/>
      <c r="J107" s="20"/>
    </row>
    <row r="108" spans="1:29">
      <c r="A108" s="24">
        <v>-10</v>
      </c>
      <c r="B108" s="18">
        <v>16.001999999999999</v>
      </c>
      <c r="C108" s="18">
        <v>127.001</v>
      </c>
      <c r="D108" s="20"/>
      <c r="E108" s="20"/>
      <c r="F108" s="20"/>
      <c r="G108" s="20"/>
      <c r="H108" s="20"/>
      <c r="I108" s="20"/>
      <c r="J108" s="20"/>
    </row>
    <row r="109" spans="1:29">
      <c r="A109" s="24">
        <v>0</v>
      </c>
      <c r="B109" s="18">
        <v>16.001999999999999</v>
      </c>
      <c r="C109" s="18">
        <v>127.001</v>
      </c>
      <c r="D109" s="20"/>
      <c r="E109" s="20"/>
      <c r="F109" s="20"/>
      <c r="G109" s="20"/>
      <c r="H109" s="20"/>
      <c r="I109" s="20"/>
      <c r="J109" s="20"/>
    </row>
    <row r="110" spans="1:29">
      <c r="A110" s="24">
        <v>10</v>
      </c>
      <c r="B110" s="18">
        <v>16.201000000000001</v>
      </c>
      <c r="C110" s="18">
        <v>128.58000000000001</v>
      </c>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row>
    <row r="111" spans="1:29">
      <c r="A111" s="24">
        <v>20</v>
      </c>
      <c r="B111" s="18">
        <v>16.396999999999998</v>
      </c>
      <c r="C111" s="18">
        <v>130.13900000000001</v>
      </c>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row>
    <row r="112" spans="1:29">
      <c r="A112" s="24">
        <v>30</v>
      </c>
      <c r="B112" s="18">
        <v>16.591000000000001</v>
      </c>
      <c r="C112" s="18">
        <v>131.679</v>
      </c>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row>
    <row r="113" spans="1:4">
      <c r="A113" s="24">
        <v>40</v>
      </c>
      <c r="B113" s="18">
        <v>16.783000000000001</v>
      </c>
      <c r="C113" s="18">
        <v>133.202</v>
      </c>
    </row>
    <row r="114" spans="1:4">
      <c r="A114" s="24">
        <v>50</v>
      </c>
      <c r="B114" s="18">
        <v>16.972999999999999</v>
      </c>
      <c r="C114" s="18">
        <v>134.70699999999999</v>
      </c>
    </row>
    <row r="115" spans="1:4">
      <c r="A115" s="24">
        <v>60</v>
      </c>
      <c r="B115" s="18">
        <v>17.161000000000001</v>
      </c>
      <c r="C115" s="18">
        <v>136.196</v>
      </c>
    </row>
    <row r="116" spans="1:4">
      <c r="A116" s="24">
        <v>70</v>
      </c>
      <c r="B116" s="18">
        <v>17.346</v>
      </c>
      <c r="C116" s="18">
        <v>137.66900000000001</v>
      </c>
    </row>
    <row r="117" spans="1:4">
      <c r="A117" s="24">
        <v>80</v>
      </c>
      <c r="B117" s="18">
        <v>17.53</v>
      </c>
      <c r="C117" s="18">
        <v>139.126</v>
      </c>
    </row>
    <row r="118" spans="1:4">
      <c r="A118" s="20"/>
      <c r="B118" s="20"/>
      <c r="C118" s="20"/>
    </row>
    <row r="119" spans="1:4">
      <c r="A119" s="20"/>
      <c r="B119" s="20"/>
      <c r="C119" s="20"/>
    </row>
    <row r="124" spans="1:4" ht="33">
      <c r="A124" s="37" t="s">
        <v>30</v>
      </c>
      <c r="B124" s="34" t="s">
        <v>22</v>
      </c>
      <c r="C124" s="35">
        <f>1/(B117/8)</f>
        <v>0.45636052481460349</v>
      </c>
      <c r="D124" s="22"/>
    </row>
    <row r="125" spans="1:4">
      <c r="A125" s="24">
        <v>-80</v>
      </c>
      <c r="B125" s="52">
        <f>$C$124*B101</f>
        <v>7.3026811180832842</v>
      </c>
      <c r="C125" s="52">
        <f>$C$124*C101</f>
        <v>57.958243011979462</v>
      </c>
    </row>
    <row r="126" spans="1:4">
      <c r="A126" s="24">
        <v>-70</v>
      </c>
      <c r="B126" s="52">
        <f t="shared" ref="B126:C126" si="32">$C$124*B102</f>
        <v>7.3026811180832842</v>
      </c>
      <c r="C126" s="52">
        <f t="shared" si="32"/>
        <v>57.958243011979462</v>
      </c>
    </row>
    <row r="127" spans="1:4">
      <c r="A127" s="24">
        <v>-60</v>
      </c>
      <c r="B127" s="52">
        <f t="shared" ref="B127:C127" si="33">$C$124*B103</f>
        <v>7.3026811180832842</v>
      </c>
      <c r="C127" s="52">
        <f t="shared" si="33"/>
        <v>57.958243011979462</v>
      </c>
    </row>
    <row r="128" spans="1:4">
      <c r="A128" s="24">
        <v>-50</v>
      </c>
      <c r="B128" s="52">
        <f t="shared" ref="B128:C128" si="34">$C$124*B104</f>
        <v>7.3026811180832842</v>
      </c>
      <c r="C128" s="52">
        <f t="shared" si="34"/>
        <v>57.958243011979462</v>
      </c>
    </row>
    <row r="129" spans="1:3">
      <c r="A129" s="24">
        <v>-40</v>
      </c>
      <c r="B129" s="52">
        <f t="shared" ref="B129:C129" si="35">$C$124*B105</f>
        <v>7.3026811180832842</v>
      </c>
      <c r="C129" s="52">
        <f t="shared" si="35"/>
        <v>57.958243011979462</v>
      </c>
    </row>
    <row r="130" spans="1:3">
      <c r="A130" s="24">
        <v>-30</v>
      </c>
      <c r="B130" s="52">
        <f t="shared" ref="B130:C130" si="36">$C$124*B106</f>
        <v>7.3026811180832842</v>
      </c>
      <c r="C130" s="52">
        <f t="shared" si="36"/>
        <v>57.958243011979462</v>
      </c>
    </row>
    <row r="131" spans="1:3">
      <c r="A131" s="24">
        <v>-20</v>
      </c>
      <c r="B131" s="52">
        <f t="shared" ref="B131:C131" si="37">$C$124*B107</f>
        <v>7.3026811180832842</v>
      </c>
      <c r="C131" s="52">
        <f t="shared" si="37"/>
        <v>57.958243011979462</v>
      </c>
    </row>
    <row r="132" spans="1:3">
      <c r="A132" s="24">
        <v>-10</v>
      </c>
      <c r="B132" s="52">
        <f t="shared" ref="B132:C132" si="38">$C$124*B108</f>
        <v>7.3026811180832842</v>
      </c>
      <c r="C132" s="52">
        <f t="shared" si="38"/>
        <v>57.958243011979462</v>
      </c>
    </row>
    <row r="133" spans="1:3">
      <c r="A133" s="24">
        <v>0</v>
      </c>
      <c r="B133" s="52">
        <f t="shared" ref="B133:C133" si="39">$C$124*B109</f>
        <v>7.3026811180832842</v>
      </c>
      <c r="C133" s="52">
        <f t="shared" si="39"/>
        <v>57.958243011979462</v>
      </c>
    </row>
    <row r="134" spans="1:3">
      <c r="A134" s="24">
        <v>10</v>
      </c>
      <c r="B134" s="52">
        <f t="shared" ref="B134:C134" si="40">$C$124*B110</f>
        <v>7.393496862521391</v>
      </c>
      <c r="C134" s="52">
        <f t="shared" si="40"/>
        <v>58.67883628066172</v>
      </c>
    </row>
    <row r="135" spans="1:3">
      <c r="A135" s="24">
        <v>20</v>
      </c>
      <c r="B135" s="52">
        <f t="shared" ref="B135:C135" si="41">$C$124*B111</f>
        <v>7.4829435253850525</v>
      </c>
      <c r="C135" s="52">
        <f t="shared" si="41"/>
        <v>59.39030233884769</v>
      </c>
    </row>
    <row r="136" spans="1:3">
      <c r="A136" s="24">
        <v>30</v>
      </c>
      <c r="B136" s="52">
        <f t="shared" ref="B136:C136" si="42">$C$124*B112</f>
        <v>7.5714774671990872</v>
      </c>
      <c r="C136" s="52">
        <f t="shared" si="42"/>
        <v>60.093097547062172</v>
      </c>
    </row>
    <row r="137" spans="1:3">
      <c r="A137" s="24">
        <v>40</v>
      </c>
      <c r="B137" s="52">
        <f t="shared" ref="B137:C137" si="43">$C$124*B113</f>
        <v>7.6590986879634908</v>
      </c>
      <c r="C137" s="52">
        <f t="shared" si="43"/>
        <v>60.788134626354811</v>
      </c>
    </row>
    <row r="138" spans="1:3">
      <c r="A138" s="24">
        <v>50</v>
      </c>
      <c r="B138" s="52">
        <f t="shared" ref="B138:C138" si="44">$C$124*B114</f>
        <v>7.7458071876782641</v>
      </c>
      <c r="C138" s="52">
        <f t="shared" si="44"/>
        <v>61.474957216200792</v>
      </c>
    </row>
    <row r="139" spans="1:3">
      <c r="A139" s="24">
        <v>60</v>
      </c>
      <c r="B139" s="52">
        <f t="shared" ref="B139:C139" si="45">$C$124*B115</f>
        <v>7.8316029663434108</v>
      </c>
      <c r="C139" s="52">
        <f t="shared" si="45"/>
        <v>62.154478037649739</v>
      </c>
    </row>
    <row r="140" spans="1:3">
      <c r="A140" s="24">
        <v>70</v>
      </c>
      <c r="B140" s="52">
        <f t="shared" ref="B140:C140" si="46">$C$124*B116</f>
        <v>7.9160296634341121</v>
      </c>
      <c r="C140" s="52">
        <f t="shared" si="46"/>
        <v>62.82669709070165</v>
      </c>
    </row>
    <row r="141" spans="1:3">
      <c r="A141" s="24">
        <v>80</v>
      </c>
      <c r="B141" s="52">
        <f t="shared" ref="B141:C141" si="47">$C$124*B117</f>
        <v>8</v>
      </c>
      <c r="C141" s="52">
        <f t="shared" si="47"/>
        <v>63.491614375356527</v>
      </c>
    </row>
    <row r="149" spans="1:9" ht="15">
      <c r="A149" s="20" t="s">
        <v>11</v>
      </c>
      <c r="B149" s="36" t="s">
        <v>8</v>
      </c>
      <c r="C149" s="36" t="s">
        <v>13</v>
      </c>
      <c r="D149" s="20"/>
      <c r="E149" s="33" t="s">
        <v>18</v>
      </c>
      <c r="F149" s="33" t="s">
        <v>7</v>
      </c>
      <c r="G149" s="50" t="s">
        <v>34</v>
      </c>
      <c r="H149" s="20"/>
      <c r="I149" s="20"/>
    </row>
    <row r="150" spans="1:9">
      <c r="A150" s="24">
        <v>128</v>
      </c>
      <c r="B150" s="20">
        <v>9.0519999999999996</v>
      </c>
      <c r="C150" s="20">
        <v>71.843000000000004</v>
      </c>
      <c r="D150" s="20"/>
      <c r="E150" s="19">
        <f>B167</f>
        <v>16.001999999999999</v>
      </c>
      <c r="F150" s="19">
        <f>C167</f>
        <v>127.001</v>
      </c>
      <c r="G150" s="22"/>
      <c r="H150" s="20"/>
      <c r="I150" s="20"/>
    </row>
    <row r="151" spans="1:9">
      <c r="A151" s="24">
        <v>144</v>
      </c>
      <c r="B151" s="20">
        <v>9.6010000000000009</v>
      </c>
      <c r="C151" s="20">
        <v>76.200999999999993</v>
      </c>
      <c r="D151" s="20"/>
      <c r="E151" s="20"/>
      <c r="F151" s="20"/>
      <c r="G151" s="20"/>
      <c r="H151" s="20"/>
      <c r="I151" s="20"/>
    </row>
    <row r="152" spans="1:9">
      <c r="A152" s="24">
        <v>160</v>
      </c>
      <c r="B152" s="18">
        <v>10.121</v>
      </c>
      <c r="C152" s="18">
        <v>80.322999999999993</v>
      </c>
      <c r="D152" s="20"/>
      <c r="E152" s="13"/>
      <c r="F152" s="13"/>
      <c r="G152" s="20"/>
      <c r="H152" s="20"/>
      <c r="I152" s="20"/>
    </row>
    <row r="153" spans="1:9">
      <c r="A153" s="24">
        <v>176</v>
      </c>
      <c r="B153" s="18">
        <v>10.615</v>
      </c>
      <c r="C153" s="18">
        <v>84.242999999999995</v>
      </c>
      <c r="D153" s="20"/>
      <c r="E153" s="20"/>
      <c r="F153" s="20"/>
      <c r="G153" s="20"/>
      <c r="H153" s="20"/>
      <c r="I153" s="20"/>
    </row>
    <row r="154" spans="1:9">
      <c r="A154" s="24">
        <v>192</v>
      </c>
      <c r="B154" s="18">
        <v>11.087</v>
      </c>
      <c r="C154" s="18">
        <v>87.989000000000004</v>
      </c>
      <c r="D154" s="20"/>
      <c r="E154" s="20"/>
      <c r="F154" s="20"/>
      <c r="G154" s="20"/>
      <c r="H154" s="20"/>
      <c r="I154" s="20"/>
    </row>
    <row r="155" spans="1:9">
      <c r="A155" s="24">
        <v>208</v>
      </c>
      <c r="B155" s="18">
        <v>11.539</v>
      </c>
      <c r="C155" s="18">
        <v>91.581999999999994</v>
      </c>
      <c r="D155" s="20"/>
      <c r="E155" s="20"/>
      <c r="F155" s="20"/>
      <c r="G155" s="20"/>
      <c r="H155" s="20"/>
      <c r="I155" s="20"/>
    </row>
    <row r="156" spans="1:9">
      <c r="A156" s="24">
        <v>224</v>
      </c>
      <c r="B156" s="18">
        <v>11.975</v>
      </c>
      <c r="C156" s="18">
        <v>95.039000000000001</v>
      </c>
      <c r="D156" s="20"/>
      <c r="E156" s="20"/>
      <c r="F156" s="20"/>
      <c r="G156" s="20"/>
      <c r="H156" s="20"/>
      <c r="I156" s="20"/>
    </row>
    <row r="157" spans="1:9">
      <c r="A157" s="24">
        <v>240</v>
      </c>
      <c r="B157" s="18">
        <v>12.395</v>
      </c>
      <c r="C157" s="18">
        <v>98.375</v>
      </c>
      <c r="D157" s="20"/>
      <c r="E157" s="20"/>
      <c r="F157" s="20"/>
      <c r="G157" s="20"/>
      <c r="H157" s="20"/>
      <c r="I157" s="20"/>
    </row>
    <row r="158" spans="1:9">
      <c r="A158" s="24">
        <v>256</v>
      </c>
      <c r="B158" s="18">
        <v>12.802</v>
      </c>
      <c r="C158" s="18">
        <v>101.601</v>
      </c>
      <c r="D158" s="20"/>
      <c r="E158" s="20"/>
      <c r="F158" s="20"/>
      <c r="G158" s="20"/>
      <c r="H158" s="20"/>
      <c r="I158" s="20"/>
    </row>
    <row r="159" spans="1:9">
      <c r="A159" s="24">
        <v>272</v>
      </c>
      <c r="B159" s="18">
        <v>13.196</v>
      </c>
      <c r="C159" s="18">
        <v>104.72799999999999</v>
      </c>
      <c r="D159" s="20"/>
      <c r="E159" s="20"/>
      <c r="F159" s="20"/>
      <c r="G159" s="20"/>
      <c r="H159" s="20"/>
      <c r="I159" s="20"/>
    </row>
    <row r="160" spans="1:9">
      <c r="A160" s="24">
        <v>288</v>
      </c>
      <c r="B160" s="18">
        <v>13.577999999999999</v>
      </c>
      <c r="C160" s="18">
        <v>107.764</v>
      </c>
      <c r="D160" s="20"/>
      <c r="E160" s="20"/>
      <c r="F160" s="20"/>
      <c r="G160" s="20"/>
      <c r="H160" s="20"/>
      <c r="I160" s="20"/>
    </row>
    <row r="161" spans="1:9">
      <c r="A161" s="24">
        <v>304</v>
      </c>
      <c r="B161" s="18">
        <v>13.95</v>
      </c>
      <c r="C161" s="18">
        <v>110.717</v>
      </c>
      <c r="D161" s="20"/>
      <c r="E161" s="20"/>
      <c r="F161" s="20"/>
      <c r="G161" s="20"/>
      <c r="H161" s="20"/>
      <c r="I161" s="20"/>
    </row>
    <row r="162" spans="1:9">
      <c r="A162" s="24">
        <v>320</v>
      </c>
      <c r="B162" s="18">
        <v>14.313000000000001</v>
      </c>
      <c r="C162" s="18">
        <v>113.59399999999999</v>
      </c>
      <c r="D162" s="20"/>
      <c r="E162" s="20"/>
      <c r="F162" s="20"/>
      <c r="G162" s="20"/>
      <c r="H162" s="20"/>
      <c r="I162" s="20"/>
    </row>
    <row r="163" spans="1:9">
      <c r="A163" s="24">
        <v>336</v>
      </c>
      <c r="B163" s="18">
        <v>14.666</v>
      </c>
      <c r="C163" s="18">
        <v>116.399</v>
      </c>
      <c r="D163" s="20"/>
      <c r="E163" s="20"/>
      <c r="F163" s="20"/>
      <c r="G163" s="20"/>
      <c r="H163" s="20"/>
      <c r="I163" s="20"/>
    </row>
    <row r="164" spans="1:9">
      <c r="A164" s="24">
        <v>352</v>
      </c>
      <c r="B164" s="18">
        <v>15.010999999999999</v>
      </c>
      <c r="C164" s="18">
        <v>119.13800000000001</v>
      </c>
      <c r="D164" s="20"/>
      <c r="E164" s="20"/>
      <c r="F164" s="20"/>
      <c r="G164" s="20"/>
      <c r="H164" s="20"/>
      <c r="I164" s="20"/>
    </row>
    <row r="165" spans="1:9">
      <c r="A165" s="24">
        <v>368</v>
      </c>
      <c r="B165" s="18">
        <v>15.349</v>
      </c>
      <c r="C165" s="18">
        <v>121.816</v>
      </c>
      <c r="D165" s="20"/>
      <c r="E165" s="20"/>
      <c r="F165" s="20"/>
      <c r="G165" s="20"/>
      <c r="H165" s="20"/>
      <c r="I165" s="20"/>
    </row>
    <row r="166" spans="1:9">
      <c r="A166" s="24">
        <v>384</v>
      </c>
      <c r="B166" s="18">
        <v>15.679</v>
      </c>
      <c r="C166" s="18">
        <v>124.43600000000001</v>
      </c>
      <c r="D166" s="20"/>
      <c r="E166" s="20"/>
      <c r="F166" s="20"/>
      <c r="G166" s="20"/>
      <c r="H166" s="20"/>
      <c r="I166" s="20"/>
    </row>
    <row r="167" spans="1:9">
      <c r="A167" s="38">
        <v>400</v>
      </c>
      <c r="B167" s="18">
        <v>16.001999999999999</v>
      </c>
      <c r="C167" s="18">
        <v>127.001</v>
      </c>
      <c r="D167" s="20"/>
      <c r="E167" s="20"/>
      <c r="F167" s="20"/>
      <c r="G167" s="20"/>
      <c r="H167" s="20"/>
      <c r="I167" s="20"/>
    </row>
    <row r="168" spans="1:9">
      <c r="A168" s="24">
        <v>416</v>
      </c>
      <c r="B168" s="18">
        <v>16.318999999999999</v>
      </c>
      <c r="C168" s="18">
        <v>129.517</v>
      </c>
      <c r="D168" s="20"/>
      <c r="E168" s="20"/>
      <c r="F168" s="20"/>
      <c r="G168" s="20"/>
      <c r="H168" s="20"/>
      <c r="I168" s="20"/>
    </row>
    <row r="169" spans="1:9">
      <c r="A169" s="24">
        <v>432</v>
      </c>
      <c r="B169" s="18">
        <v>16.63</v>
      </c>
      <c r="C169" s="18">
        <v>131.98400000000001</v>
      </c>
      <c r="D169" s="20"/>
      <c r="E169" s="20"/>
      <c r="F169" s="20"/>
      <c r="G169" s="20"/>
      <c r="H169" s="20"/>
      <c r="I169" s="20"/>
    </row>
    <row r="170" spans="1:9">
      <c r="A170" s="24">
        <v>448</v>
      </c>
      <c r="B170" s="18">
        <v>16.934999999999999</v>
      </c>
      <c r="C170" s="18">
        <v>134.40600000000001</v>
      </c>
      <c r="D170" s="20"/>
      <c r="E170" s="20"/>
      <c r="F170" s="20"/>
      <c r="G170" s="20"/>
      <c r="H170" s="20"/>
      <c r="I170" s="20"/>
    </row>
    <row r="171" spans="1:9">
      <c r="A171" s="24">
        <v>464</v>
      </c>
      <c r="B171" s="18">
        <v>17.234999999999999</v>
      </c>
      <c r="C171" s="18">
        <v>136.785</v>
      </c>
      <c r="D171" s="20"/>
      <c r="E171" s="20"/>
      <c r="F171" s="20"/>
      <c r="G171" s="20"/>
      <c r="H171" s="20"/>
      <c r="I171" s="20"/>
    </row>
    <row r="172" spans="1:9">
      <c r="A172" s="24">
        <v>480</v>
      </c>
      <c r="B172" s="18">
        <v>17.529</v>
      </c>
      <c r="C172" s="18">
        <v>139.12299999999999</v>
      </c>
      <c r="D172" s="20"/>
      <c r="E172" s="20"/>
      <c r="F172" s="20"/>
      <c r="G172" s="20"/>
      <c r="H172" s="20"/>
      <c r="I172" s="20"/>
    </row>
    <row r="173" spans="1:9">
      <c r="A173" s="24">
        <v>496</v>
      </c>
      <c r="B173" s="18">
        <v>17.818999999999999</v>
      </c>
      <c r="C173" s="18">
        <v>141.423</v>
      </c>
      <c r="D173" s="20"/>
      <c r="E173" s="20"/>
      <c r="F173" s="20"/>
      <c r="G173" s="20"/>
      <c r="H173" s="20"/>
      <c r="I173" s="20"/>
    </row>
    <row r="174" spans="1:9">
      <c r="A174" s="24">
        <v>512</v>
      </c>
      <c r="B174" s="18">
        <v>18.103999999999999</v>
      </c>
      <c r="C174" s="18">
        <v>143.68600000000001</v>
      </c>
      <c r="D174" s="20"/>
      <c r="E174" s="20"/>
      <c r="F174" s="20"/>
      <c r="G174" s="20"/>
      <c r="H174" s="20"/>
      <c r="I174" s="20"/>
    </row>
    <row r="175" spans="1:9">
      <c r="A175" s="24">
        <v>528</v>
      </c>
      <c r="B175" s="18">
        <v>18.385000000000002</v>
      </c>
      <c r="C175" s="18">
        <v>145.91399999999999</v>
      </c>
      <c r="D175" s="20"/>
      <c r="E175" s="20"/>
      <c r="F175" s="20"/>
      <c r="G175" s="20"/>
      <c r="H175" s="20"/>
      <c r="I175" s="20"/>
    </row>
    <row r="176" spans="1:9">
      <c r="A176" s="24">
        <v>544</v>
      </c>
      <c r="B176" s="18">
        <v>18.661000000000001</v>
      </c>
      <c r="C176" s="18">
        <v>148.108</v>
      </c>
      <c r="D176" s="20"/>
      <c r="E176" s="20"/>
      <c r="F176" s="20"/>
      <c r="G176" s="20"/>
      <c r="H176" s="20"/>
      <c r="I176" s="20"/>
    </row>
    <row r="177" spans="1:9">
      <c r="A177" s="24">
        <v>560</v>
      </c>
      <c r="B177" s="18">
        <v>18.934000000000001</v>
      </c>
      <c r="C177" s="18">
        <v>150.27000000000001</v>
      </c>
      <c r="D177" s="20"/>
      <c r="E177" s="20"/>
      <c r="F177" s="20"/>
      <c r="G177" s="20"/>
      <c r="H177" s="20"/>
      <c r="I177" s="20"/>
    </row>
    <row r="178" spans="1:9">
      <c r="A178" s="24">
        <v>576</v>
      </c>
      <c r="B178" s="18">
        <v>19.202000000000002</v>
      </c>
      <c r="C178" s="18">
        <v>152.40199999999999</v>
      </c>
      <c r="D178" s="20"/>
      <c r="E178" s="20"/>
      <c r="F178" s="20"/>
      <c r="G178" s="20"/>
      <c r="H178" s="20"/>
      <c r="I178" s="20"/>
    </row>
    <row r="179" spans="1:9">
      <c r="A179" s="24">
        <v>592</v>
      </c>
      <c r="B179" s="18">
        <v>19.466999999999999</v>
      </c>
      <c r="C179" s="18">
        <v>154.50399999999999</v>
      </c>
      <c r="D179" s="20"/>
      <c r="E179" s="20"/>
      <c r="F179" s="20"/>
      <c r="G179" s="20"/>
      <c r="H179" s="20"/>
      <c r="I179" s="20"/>
    </row>
    <row r="180" spans="1:9">
      <c r="A180" s="24">
        <v>608</v>
      </c>
      <c r="B180" s="18">
        <v>19.728999999999999</v>
      </c>
      <c r="C180" s="18">
        <v>156.578</v>
      </c>
      <c r="D180" s="20"/>
      <c r="E180" s="20"/>
      <c r="F180" s="20"/>
      <c r="G180" s="20"/>
      <c r="H180" s="20"/>
      <c r="I180" s="20"/>
    </row>
    <row r="181" spans="1:9">
      <c r="A181" s="24">
        <v>624</v>
      </c>
      <c r="B181" s="18">
        <v>19.986000000000001</v>
      </c>
      <c r="C181" s="18">
        <v>158.625</v>
      </c>
      <c r="D181" s="20"/>
      <c r="E181" s="20"/>
      <c r="F181" s="20"/>
      <c r="G181" s="20"/>
      <c r="H181" s="20"/>
      <c r="I181" s="20"/>
    </row>
    <row r="182" spans="1:9">
      <c r="A182" s="24">
        <v>640</v>
      </c>
      <c r="B182" s="18">
        <v>20.241</v>
      </c>
      <c r="C182" s="18">
        <v>160.64599999999999</v>
      </c>
      <c r="D182" s="20"/>
      <c r="E182" s="20"/>
      <c r="F182" s="20"/>
      <c r="G182" s="20"/>
      <c r="H182" s="20"/>
      <c r="I182" s="20"/>
    </row>
    <row r="190" spans="1:9" ht="33">
      <c r="A190" s="34" t="s">
        <v>22</v>
      </c>
      <c r="B190" s="60">
        <f>1/(B182/8)</f>
        <v>0.39523738945704262</v>
      </c>
      <c r="C190" s="60"/>
      <c r="D190" s="20"/>
      <c r="E190" s="33" t="s">
        <v>18</v>
      </c>
      <c r="F190" s="33" t="s">
        <v>7</v>
      </c>
      <c r="G190" s="50" t="s">
        <v>34</v>
      </c>
      <c r="H190" s="20"/>
    </row>
    <row r="191" spans="1:9">
      <c r="A191" s="24">
        <v>128</v>
      </c>
      <c r="B191" s="52">
        <f>$B$190*B150</f>
        <v>3.5776888493651495</v>
      </c>
      <c r="C191" s="52">
        <f>$B$190*C150</f>
        <v>28.395039770762313</v>
      </c>
      <c r="D191" s="20"/>
      <c r="E191" s="19">
        <f>B208</f>
        <v>6.3245887060915953</v>
      </c>
      <c r="F191" s="19">
        <f>C208</f>
        <v>50.195543698433873</v>
      </c>
      <c r="G191" s="22"/>
      <c r="H191" s="23"/>
    </row>
    <row r="192" spans="1:9">
      <c r="A192" s="24">
        <v>144</v>
      </c>
      <c r="B192" s="52">
        <f t="shared" ref="B192:C192" si="48">$B$190*B151</f>
        <v>3.7946741761770664</v>
      </c>
      <c r="C192" s="52">
        <f t="shared" si="48"/>
        <v>30.117484314016103</v>
      </c>
      <c r="D192" s="20"/>
      <c r="E192" s="20"/>
      <c r="F192" s="20"/>
      <c r="G192" s="20"/>
      <c r="H192" s="20"/>
    </row>
    <row r="193" spans="1:8">
      <c r="A193" s="24">
        <v>160</v>
      </c>
      <c r="B193" s="52">
        <f t="shared" ref="B193:C193" si="49">$B$190*B152</f>
        <v>4.0001976186947283</v>
      </c>
      <c r="C193" s="52">
        <f t="shared" si="49"/>
        <v>31.746652833358031</v>
      </c>
      <c r="D193" s="20"/>
      <c r="E193" s="20"/>
      <c r="F193" s="20"/>
      <c r="G193" s="20"/>
      <c r="H193" s="20"/>
    </row>
    <row r="194" spans="1:8">
      <c r="A194" s="24">
        <v>176</v>
      </c>
      <c r="B194" s="52">
        <f t="shared" ref="B194:C194" si="50">$B$190*B153</f>
        <v>4.1954448890865077</v>
      </c>
      <c r="C194" s="52">
        <f t="shared" si="50"/>
        <v>33.295983400029641</v>
      </c>
      <c r="D194" s="20"/>
      <c r="E194" s="20"/>
      <c r="F194" s="20"/>
      <c r="G194" s="20"/>
      <c r="H194" s="20"/>
    </row>
    <row r="195" spans="1:8">
      <c r="A195" s="24">
        <v>192</v>
      </c>
      <c r="B195" s="52">
        <f t="shared" ref="B195:C195" si="51">$B$190*B154</f>
        <v>4.3819969369102312</v>
      </c>
      <c r="C195" s="52">
        <f t="shared" si="51"/>
        <v>34.776542660935725</v>
      </c>
      <c r="D195" s="20"/>
      <c r="E195" s="20"/>
      <c r="F195" s="20"/>
      <c r="G195" s="20"/>
      <c r="H195" s="20"/>
    </row>
    <row r="196" spans="1:8">
      <c r="A196" s="24">
        <v>208</v>
      </c>
      <c r="B196" s="52">
        <f t="shared" ref="B196:C196" si="52">$B$190*B155</f>
        <v>4.5606442369448148</v>
      </c>
      <c r="C196" s="52">
        <f t="shared" si="52"/>
        <v>36.196630601254874</v>
      </c>
      <c r="D196" s="20"/>
      <c r="E196" s="20"/>
      <c r="F196" s="20"/>
      <c r="G196" s="20"/>
      <c r="H196" s="20"/>
    </row>
    <row r="197" spans="1:8">
      <c r="A197" s="24">
        <v>224</v>
      </c>
      <c r="B197" s="52">
        <f t="shared" ref="B197:C197" si="53">$B$190*B156</f>
        <v>4.7329677387480853</v>
      </c>
      <c r="C197" s="52">
        <f t="shared" si="53"/>
        <v>37.562966256607872</v>
      </c>
      <c r="D197" s="20"/>
      <c r="E197" s="20"/>
      <c r="F197" s="20"/>
      <c r="G197" s="20"/>
      <c r="H197" s="20"/>
    </row>
    <row r="198" spans="1:8">
      <c r="A198" s="24">
        <v>240</v>
      </c>
      <c r="B198" s="52">
        <f t="shared" ref="B198:C198" si="54">$B$190*B157</f>
        <v>4.8989674423200436</v>
      </c>
      <c r="C198" s="52">
        <f t="shared" si="54"/>
        <v>38.881478187836571</v>
      </c>
      <c r="D198" s="20"/>
      <c r="E198" s="20"/>
      <c r="F198" s="20"/>
      <c r="G198" s="20"/>
      <c r="H198" s="20"/>
    </row>
    <row r="199" spans="1:8">
      <c r="A199" s="24">
        <v>256</v>
      </c>
      <c r="B199" s="52">
        <f t="shared" ref="B199:C199" si="55">$B$190*B158</f>
        <v>5.0598290598290596</v>
      </c>
      <c r="C199" s="52">
        <f t="shared" si="55"/>
        <v>40.156514006224988</v>
      </c>
      <c r="D199" s="22"/>
      <c r="E199" s="20"/>
      <c r="F199" s="20"/>
      <c r="G199" s="20"/>
      <c r="H199" s="20"/>
    </row>
    <row r="200" spans="1:8">
      <c r="A200" s="24">
        <v>272</v>
      </c>
      <c r="B200" s="52">
        <f t="shared" ref="B200:C200" si="56">$B$190*B159</f>
        <v>5.2155525912751344</v>
      </c>
      <c r="C200" s="52">
        <f t="shared" si="56"/>
        <v>41.392421323057157</v>
      </c>
      <c r="D200" s="22"/>
      <c r="E200" s="20"/>
      <c r="F200" s="20"/>
      <c r="G200" s="20"/>
      <c r="H200" s="20"/>
    </row>
    <row r="201" spans="1:8">
      <c r="A201" s="24">
        <v>288</v>
      </c>
      <c r="B201" s="52">
        <f t="shared" ref="B201:C201" si="57">$B$190*B160</f>
        <v>5.3665332740477245</v>
      </c>
      <c r="C201" s="52">
        <f t="shared" si="57"/>
        <v>42.592362037448737</v>
      </c>
      <c r="D201" s="22"/>
      <c r="E201" s="20"/>
      <c r="F201" s="20"/>
      <c r="G201" s="20"/>
      <c r="H201" s="20"/>
    </row>
    <row r="202" spans="1:8">
      <c r="A202" s="24">
        <v>304</v>
      </c>
      <c r="B202" s="52">
        <f t="shared" ref="B202:C202" si="58">$B$190*B161</f>
        <v>5.5135615829257443</v>
      </c>
      <c r="C202" s="52">
        <f t="shared" si="58"/>
        <v>43.75949804851539</v>
      </c>
      <c r="D202" s="22"/>
      <c r="E202" s="20"/>
      <c r="F202" s="20"/>
      <c r="G202" s="20"/>
      <c r="H202" s="20"/>
    </row>
    <row r="203" spans="1:8">
      <c r="A203" s="24">
        <v>320</v>
      </c>
      <c r="B203" s="52">
        <f t="shared" ref="B203:C203" si="59">$B$190*B162</f>
        <v>5.6570327552986512</v>
      </c>
      <c r="C203" s="52">
        <f t="shared" si="59"/>
        <v>44.896596017983299</v>
      </c>
      <c r="D203" s="22"/>
      <c r="E203" s="20"/>
      <c r="F203" s="20"/>
      <c r="G203" s="20"/>
      <c r="H203" s="20"/>
    </row>
    <row r="204" spans="1:8">
      <c r="A204" s="24">
        <v>336</v>
      </c>
      <c r="B204" s="52">
        <f t="shared" ref="B204:C204" si="60">$B$190*B163</f>
        <v>5.7965515537769869</v>
      </c>
      <c r="C204" s="52">
        <f t="shared" si="60"/>
        <v>46.005236895410306</v>
      </c>
      <c r="D204" s="22"/>
      <c r="E204" s="20"/>
      <c r="F204" s="20"/>
      <c r="G204" s="20"/>
      <c r="H204" s="20"/>
    </row>
    <row r="205" spans="1:8">
      <c r="A205" s="24">
        <v>352</v>
      </c>
      <c r="B205" s="52">
        <f t="shared" ref="B205:C205" si="61">$B$190*B164</f>
        <v>5.9329084531396665</v>
      </c>
      <c r="C205" s="52">
        <f t="shared" si="61"/>
        <v>47.087792105133147</v>
      </c>
      <c r="D205" s="22"/>
      <c r="E205" s="20"/>
      <c r="F205" s="20"/>
      <c r="G205" s="20"/>
      <c r="H205" s="20"/>
    </row>
    <row r="206" spans="1:8">
      <c r="A206" s="24">
        <v>368</v>
      </c>
      <c r="B206" s="52">
        <f t="shared" ref="B206:C206" si="62">$B$190*B165</f>
        <v>6.0664986907761476</v>
      </c>
      <c r="C206" s="52">
        <f t="shared" si="62"/>
        <v>48.146237834099104</v>
      </c>
      <c r="D206" s="20"/>
      <c r="E206" s="20"/>
      <c r="F206" s="20"/>
      <c r="G206" s="20"/>
      <c r="H206" s="20"/>
    </row>
    <row r="207" spans="1:8">
      <c r="A207" s="24">
        <v>384</v>
      </c>
      <c r="B207" s="52">
        <f t="shared" ref="B207:C207" si="63">$B$190*B166</f>
        <v>6.1969270292969716</v>
      </c>
      <c r="C207" s="52">
        <f t="shared" si="63"/>
        <v>49.181759794476555</v>
      </c>
      <c r="D207" s="20"/>
      <c r="E207" s="20"/>
      <c r="F207" s="20"/>
      <c r="G207" s="20"/>
      <c r="H207" s="20"/>
    </row>
    <row r="208" spans="1:8">
      <c r="A208" s="38">
        <v>400</v>
      </c>
      <c r="B208" s="53">
        <f t="shared" ref="B208:C208" si="64">$B$190*B167</f>
        <v>6.3245887060915953</v>
      </c>
      <c r="C208" s="53">
        <f t="shared" si="64"/>
        <v>50.195543698433873</v>
      </c>
      <c r="D208" s="20"/>
      <c r="E208" s="20"/>
      <c r="F208" s="20"/>
      <c r="G208" s="20"/>
      <c r="H208" s="20"/>
    </row>
    <row r="209" spans="1:8">
      <c r="A209" s="24">
        <v>416</v>
      </c>
      <c r="B209" s="52">
        <f t="shared" ref="B209:C209" si="65">$B$190*B168</f>
        <v>6.449878958549478</v>
      </c>
      <c r="C209" s="52">
        <f t="shared" si="65"/>
        <v>51.189960970307787</v>
      </c>
      <c r="D209" s="20"/>
      <c r="E209" s="20"/>
      <c r="F209" s="20"/>
      <c r="G209" s="20"/>
      <c r="H209" s="20"/>
    </row>
    <row r="210" spans="1:8">
      <c r="A210" s="24">
        <v>432</v>
      </c>
      <c r="B210" s="52">
        <f t="shared" ref="B210:C210" si="66">$B$190*B169</f>
        <v>6.572797786670618</v>
      </c>
      <c r="C210" s="52">
        <f t="shared" si="66"/>
        <v>52.165011610098318</v>
      </c>
      <c r="D210" s="20"/>
      <c r="E210" s="20"/>
      <c r="F210" s="20"/>
      <c r="G210" s="20"/>
      <c r="H210" s="20"/>
    </row>
    <row r="211" spans="1:8">
      <c r="A211" s="24">
        <v>448</v>
      </c>
      <c r="B211" s="52">
        <f t="shared" ref="B211:C211" si="67">$B$190*B170</f>
        <v>6.6933451904550161</v>
      </c>
      <c r="C211" s="52">
        <f t="shared" si="67"/>
        <v>53.122276567363272</v>
      </c>
      <c r="D211" s="20"/>
      <c r="E211" s="20"/>
      <c r="F211" s="20"/>
      <c r="G211" s="20"/>
      <c r="H211" s="20"/>
    </row>
    <row r="212" spans="1:8">
      <c r="A212" s="24">
        <v>464</v>
      </c>
      <c r="B212" s="52">
        <f t="shared" ref="B212:C212" si="68">$B$190*B171</f>
        <v>6.811916407292129</v>
      </c>
      <c r="C212" s="52">
        <f t="shared" si="68"/>
        <v>54.062546316881573</v>
      </c>
      <c r="D212" s="20"/>
      <c r="E212" s="20"/>
      <c r="F212" s="20"/>
      <c r="G212" s="20"/>
      <c r="H212" s="20"/>
    </row>
    <row r="213" spans="1:8">
      <c r="A213" s="24">
        <v>480</v>
      </c>
      <c r="B213" s="52">
        <f t="shared" ref="B213:C213" si="69">$B$190*B172</f>
        <v>6.9281161997925</v>
      </c>
      <c r="C213" s="52">
        <f t="shared" si="69"/>
        <v>54.986611333432137</v>
      </c>
      <c r="D213" s="20"/>
      <c r="E213" s="20"/>
      <c r="F213" s="20"/>
      <c r="G213" s="20"/>
      <c r="H213" s="20"/>
    </row>
    <row r="214" spans="1:8">
      <c r="A214" s="24">
        <v>496</v>
      </c>
      <c r="B214" s="52">
        <f t="shared" ref="B214:C214" si="70">$B$190*B173</f>
        <v>7.0427350427350417</v>
      </c>
      <c r="C214" s="52">
        <f t="shared" si="70"/>
        <v>55.895657329183337</v>
      </c>
      <c r="D214" s="20"/>
      <c r="E214" s="20"/>
      <c r="F214" s="20"/>
      <c r="G214" s="20"/>
      <c r="H214" s="20"/>
    </row>
    <row r="215" spans="1:8">
      <c r="A215" s="24">
        <v>512</v>
      </c>
      <c r="B215" s="52">
        <f t="shared" ref="B215:C215" si="71">$B$190*B174</f>
        <v>7.1553776987302991</v>
      </c>
      <c r="C215" s="52">
        <f t="shared" si="71"/>
        <v>56.790079541524626</v>
      </c>
      <c r="D215" s="20"/>
      <c r="E215" s="20"/>
      <c r="F215" s="20"/>
      <c r="G215" s="20"/>
      <c r="H215" s="20"/>
    </row>
    <row r="216" spans="1:8">
      <c r="A216" s="24">
        <v>528</v>
      </c>
      <c r="B216" s="52">
        <f t="shared" ref="B216:C216" si="72">$B$190*B175</f>
        <v>7.2664394051677288</v>
      </c>
      <c r="C216" s="52">
        <f t="shared" si="72"/>
        <v>57.670668445234909</v>
      </c>
      <c r="D216" s="20"/>
      <c r="E216" s="20"/>
      <c r="F216" s="20"/>
      <c r="G216" s="20"/>
      <c r="H216" s="20"/>
    </row>
    <row r="217" spans="1:8">
      <c r="A217" s="24">
        <v>544</v>
      </c>
      <c r="B217" s="52">
        <f t="shared" ref="B217:C217" si="73">$B$190*B176</f>
        <v>7.3755249246578725</v>
      </c>
      <c r="C217" s="52">
        <f t="shared" si="73"/>
        <v>58.537819277703669</v>
      </c>
      <c r="D217" s="20"/>
      <c r="E217" s="20"/>
      <c r="F217" s="20"/>
      <c r="G217" s="20"/>
      <c r="H217" s="20"/>
    </row>
    <row r="218" spans="1:8">
      <c r="A218" s="24">
        <v>560</v>
      </c>
      <c r="B218" s="52">
        <f t="shared" ref="B218:C218" si="74">$B$190*B177</f>
        <v>7.4834247319796452</v>
      </c>
      <c r="C218" s="52">
        <f t="shared" si="74"/>
        <v>59.3923225137098</v>
      </c>
      <c r="D218" s="20"/>
      <c r="E218" s="20"/>
      <c r="F218" s="20"/>
      <c r="G218" s="20"/>
      <c r="H218" s="20"/>
    </row>
    <row r="219" spans="1:8">
      <c r="A219" s="24">
        <v>576</v>
      </c>
      <c r="B219" s="52">
        <f t="shared" ref="B219:C219" si="75">$B$190*B178</f>
        <v>7.5893483523541327</v>
      </c>
      <c r="C219" s="52">
        <f t="shared" si="75"/>
        <v>60.234968628032206</v>
      </c>
      <c r="D219" s="20"/>
      <c r="E219" s="20"/>
      <c r="F219" s="20"/>
      <c r="G219" s="20"/>
      <c r="H219" s="20"/>
    </row>
    <row r="220" spans="1:8">
      <c r="A220" s="24">
        <v>592</v>
      </c>
      <c r="B220" s="52">
        <f t="shared" ref="B220:C220" si="76">$B$190*B179</f>
        <v>7.6940862605602485</v>
      </c>
      <c r="C220" s="52">
        <f t="shared" si="76"/>
        <v>61.065757620670908</v>
      </c>
      <c r="D220" s="20"/>
      <c r="E220" s="20"/>
      <c r="F220" s="20"/>
      <c r="G220" s="20"/>
      <c r="H220" s="20"/>
    </row>
    <row r="221" spans="1:8">
      <c r="A221" s="24">
        <v>608</v>
      </c>
      <c r="B221" s="52">
        <f t="shared" ref="B221:C221" si="77">$B$190*B180</f>
        <v>7.7976384565979933</v>
      </c>
      <c r="C221" s="52">
        <f t="shared" si="77"/>
        <v>61.885479966404823</v>
      </c>
      <c r="D221" s="20"/>
      <c r="E221" s="20"/>
      <c r="F221" s="20"/>
      <c r="G221" s="20"/>
      <c r="H221" s="20"/>
    </row>
    <row r="222" spans="1:8">
      <c r="A222" s="24">
        <v>624</v>
      </c>
      <c r="B222" s="52">
        <f t="shared" ref="B222:C222" si="78">$B$190*B181</f>
        <v>7.8992144656884538</v>
      </c>
      <c r="C222" s="52">
        <f t="shared" si="78"/>
        <v>62.694530902623384</v>
      </c>
      <c r="D222" s="20"/>
      <c r="E222" s="20"/>
      <c r="F222" s="20"/>
      <c r="G222" s="20"/>
      <c r="H222" s="20"/>
    </row>
    <row r="223" spans="1:8">
      <c r="A223" s="24">
        <v>640</v>
      </c>
      <c r="B223" s="52">
        <f t="shared" ref="B223:C223" si="79">$B$190*B182</f>
        <v>7.9999999999999991</v>
      </c>
      <c r="C223" s="52">
        <f t="shared" si="79"/>
        <v>63.493305666716061</v>
      </c>
      <c r="D223" s="20"/>
      <c r="E223" s="20"/>
      <c r="F223" s="20"/>
      <c r="G223" s="20"/>
      <c r="H223" s="20"/>
    </row>
    <row r="229" spans="1:6" ht="15">
      <c r="E229" s="21" t="s">
        <v>34</v>
      </c>
    </row>
    <row r="230" spans="1:6">
      <c r="A230" s="20" t="s">
        <v>11</v>
      </c>
      <c r="B230" s="36" t="s">
        <v>8</v>
      </c>
      <c r="C230" s="36" t="s">
        <v>13</v>
      </c>
      <c r="D230" s="20"/>
      <c r="E230" s="33" t="s">
        <v>18</v>
      </c>
      <c r="F230" s="33" t="s">
        <v>7</v>
      </c>
    </row>
    <row r="231" spans="1:6">
      <c r="A231" s="24">
        <v>128</v>
      </c>
      <c r="B231" s="18">
        <v>9.0519999999999996</v>
      </c>
      <c r="C231" s="18">
        <v>71.843000000000004</v>
      </c>
      <c r="D231" s="20"/>
      <c r="E231" s="19">
        <f>B167</f>
        <v>16.001999999999999</v>
      </c>
      <c r="F231" s="19">
        <f>C167</f>
        <v>127.001</v>
      </c>
    </row>
    <row r="232" spans="1:6">
      <c r="A232" s="24">
        <v>148</v>
      </c>
      <c r="B232" s="18">
        <v>9.734</v>
      </c>
      <c r="C232" s="18">
        <v>77.251999999999995</v>
      </c>
      <c r="D232" s="20"/>
      <c r="E232" s="20"/>
      <c r="F232" s="20"/>
    </row>
    <row r="233" spans="1:6">
      <c r="A233" s="24">
        <v>168</v>
      </c>
      <c r="B233" s="18">
        <v>10.37</v>
      </c>
      <c r="C233" s="18">
        <v>82.305999999999997</v>
      </c>
      <c r="D233" s="20"/>
      <c r="E233" s="20"/>
      <c r="F233" s="20"/>
    </row>
    <row r="234" spans="1:6">
      <c r="A234" s="24">
        <v>188</v>
      </c>
      <c r="B234" s="18">
        <v>10.97</v>
      </c>
      <c r="C234" s="18">
        <v>87.067999999999998</v>
      </c>
      <c r="D234" s="20"/>
      <c r="E234" s="20"/>
      <c r="F234" s="20"/>
    </row>
    <row r="235" spans="1:6">
      <c r="A235" s="24">
        <v>208</v>
      </c>
      <c r="B235" s="18">
        <v>11.539</v>
      </c>
      <c r="C235" s="18">
        <v>91.581999999999994</v>
      </c>
      <c r="D235" s="20"/>
      <c r="E235" s="14"/>
      <c r="F235" s="20"/>
    </row>
    <row r="236" spans="1:6">
      <c r="A236" s="24">
        <v>228</v>
      </c>
      <c r="B236" s="18">
        <v>12.081</v>
      </c>
      <c r="C236" s="18">
        <v>95.884</v>
      </c>
      <c r="D236" s="20"/>
      <c r="E236" s="14"/>
      <c r="F236" s="20"/>
    </row>
    <row r="237" spans="1:6">
      <c r="A237" s="24">
        <v>248</v>
      </c>
      <c r="B237" s="18">
        <v>12.6</v>
      </c>
      <c r="C237" s="18">
        <v>100.001</v>
      </c>
      <c r="D237" s="20"/>
      <c r="E237" s="14"/>
      <c r="F237" s="20"/>
    </row>
    <row r="238" spans="1:6">
      <c r="A238" s="24">
        <v>268</v>
      </c>
      <c r="B238" s="18">
        <v>13.098000000000001</v>
      </c>
      <c r="C238" s="18">
        <v>103.955</v>
      </c>
      <c r="D238" s="20"/>
      <c r="E238" s="14"/>
      <c r="F238" s="20"/>
    </row>
    <row r="239" spans="1:6">
      <c r="A239" s="24">
        <v>288</v>
      </c>
      <c r="B239" s="18">
        <v>13.577999999999999</v>
      </c>
      <c r="C239" s="18">
        <v>107.764</v>
      </c>
      <c r="D239" s="20"/>
      <c r="E239" s="22"/>
      <c r="F239" s="22"/>
    </row>
    <row r="240" spans="1:6">
      <c r="A240" s="24">
        <v>308</v>
      </c>
      <c r="B240" s="18">
        <v>14.042</v>
      </c>
      <c r="C240" s="18">
        <v>111.443</v>
      </c>
      <c r="D240" s="20"/>
      <c r="E240" s="22"/>
      <c r="F240" s="22"/>
    </row>
    <row r="241" spans="1:6">
      <c r="A241" s="24">
        <v>328</v>
      </c>
      <c r="B241" s="18">
        <v>14.49</v>
      </c>
      <c r="C241" s="18">
        <v>115.005</v>
      </c>
      <c r="D241" s="20"/>
      <c r="E241" s="22"/>
      <c r="F241" s="20"/>
    </row>
    <row r="242" spans="1:6">
      <c r="A242" s="24">
        <v>348</v>
      </c>
      <c r="B242" s="18">
        <v>14.926</v>
      </c>
      <c r="C242" s="18">
        <v>118.459</v>
      </c>
      <c r="D242" s="20"/>
      <c r="E242" s="22"/>
      <c r="F242" s="20"/>
    </row>
    <row r="243" spans="1:6">
      <c r="A243" s="24">
        <v>368</v>
      </c>
      <c r="B243" s="18">
        <v>15.349</v>
      </c>
      <c r="C243" s="18">
        <v>121.816</v>
      </c>
      <c r="D243" s="20"/>
      <c r="E243" s="22"/>
      <c r="F243" s="19"/>
    </row>
    <row r="244" spans="1:6">
      <c r="A244" s="24">
        <v>388</v>
      </c>
      <c r="B244" s="18">
        <v>15.76</v>
      </c>
      <c r="C244" s="18">
        <v>125.08199999999999</v>
      </c>
      <c r="D244" s="20"/>
      <c r="E244" s="22"/>
      <c r="F244" s="22"/>
    </row>
    <row r="245" spans="1:6">
      <c r="A245" s="24">
        <v>408</v>
      </c>
      <c r="B245" s="18">
        <v>16.161000000000001</v>
      </c>
      <c r="C245" s="18">
        <v>128.26499999999999</v>
      </c>
      <c r="D245" s="20"/>
      <c r="E245" s="22"/>
      <c r="F245" s="22"/>
    </row>
    <row r="246" spans="1:6">
      <c r="A246" s="24">
        <v>428</v>
      </c>
      <c r="B246" s="18">
        <v>16.553000000000001</v>
      </c>
      <c r="C246" s="18">
        <v>131.37100000000001</v>
      </c>
      <c r="D246" s="20"/>
      <c r="E246" s="20"/>
      <c r="F246" s="20"/>
    </row>
    <row r="247" spans="1:6">
      <c r="A247" s="24">
        <v>448</v>
      </c>
      <c r="B247" s="18">
        <v>16.934999999999999</v>
      </c>
      <c r="C247" s="18">
        <v>134.40600000000001</v>
      </c>
      <c r="D247" s="20"/>
      <c r="E247" s="20"/>
      <c r="F247" s="20"/>
    </row>
    <row r="248" spans="1:6">
      <c r="A248" s="24">
        <v>468</v>
      </c>
      <c r="B248" s="18">
        <v>17.309000000000001</v>
      </c>
      <c r="C248" s="18">
        <v>137.37299999999999</v>
      </c>
      <c r="D248" s="20"/>
      <c r="E248" s="20"/>
      <c r="F248" s="20"/>
    </row>
    <row r="249" spans="1:6">
      <c r="A249" s="24">
        <v>488</v>
      </c>
      <c r="B249" s="18">
        <v>17.675000000000001</v>
      </c>
      <c r="C249" s="18">
        <v>140.27799999999999</v>
      </c>
      <c r="D249" s="20"/>
      <c r="E249" s="20"/>
      <c r="F249" s="20"/>
    </row>
    <row r="250" spans="1:6">
      <c r="A250" s="24">
        <v>508</v>
      </c>
      <c r="B250" s="18">
        <v>18.033000000000001</v>
      </c>
      <c r="C250" s="18">
        <v>143.12299999999999</v>
      </c>
      <c r="D250" s="20"/>
      <c r="E250" s="20"/>
      <c r="F250" s="20"/>
    </row>
    <row r="251" spans="1:6">
      <c r="A251" s="24">
        <v>528</v>
      </c>
      <c r="B251" s="18">
        <v>18.385000000000002</v>
      </c>
      <c r="C251" s="18">
        <v>145.91399999999999</v>
      </c>
      <c r="D251" s="20"/>
      <c r="E251" s="20"/>
      <c r="F251" s="20"/>
    </row>
    <row r="252" spans="1:6">
      <c r="A252" s="24">
        <v>548</v>
      </c>
      <c r="B252" s="18">
        <v>18.73</v>
      </c>
      <c r="C252" s="18">
        <v>148.65100000000001</v>
      </c>
      <c r="D252" s="20"/>
      <c r="E252" s="20"/>
      <c r="F252" s="20"/>
    </row>
    <row r="253" spans="1:6">
      <c r="A253" s="24">
        <v>568</v>
      </c>
      <c r="B253" s="18">
        <v>19.068999999999999</v>
      </c>
      <c r="C253" s="18">
        <v>151.34</v>
      </c>
      <c r="D253" s="20"/>
      <c r="E253" s="20"/>
      <c r="F253" s="20"/>
    </row>
    <row r="254" spans="1:6">
      <c r="A254" s="24">
        <v>588</v>
      </c>
      <c r="B254" s="18">
        <v>19.401</v>
      </c>
      <c r="C254" s="18">
        <v>153.98099999999999</v>
      </c>
      <c r="D254" s="20"/>
      <c r="E254" s="20"/>
      <c r="F254" s="20"/>
    </row>
    <row r="255" spans="1:6">
      <c r="A255" s="24">
        <v>608</v>
      </c>
      <c r="B255" s="18">
        <v>19.728999999999999</v>
      </c>
      <c r="C255" s="18">
        <v>156.578</v>
      </c>
      <c r="D255" s="20"/>
      <c r="E255" s="20"/>
      <c r="F255" s="20"/>
    </row>
    <row r="256" spans="1:6">
      <c r="A256" s="24">
        <v>628</v>
      </c>
      <c r="B256" s="18">
        <v>20.05</v>
      </c>
      <c r="C256" s="18">
        <v>159.13200000000001</v>
      </c>
      <c r="D256" s="20"/>
      <c r="E256" s="20"/>
      <c r="F256" s="20"/>
    </row>
    <row r="257" spans="1:8">
      <c r="A257" s="24">
        <v>648</v>
      </c>
      <c r="B257" s="18">
        <v>20.367000000000001</v>
      </c>
      <c r="C257" s="18">
        <v>161.64599999999999</v>
      </c>
      <c r="D257" s="20"/>
      <c r="E257" s="20"/>
      <c r="F257" s="20"/>
    </row>
    <row r="258" spans="1:8">
      <c r="A258" s="24">
        <v>668</v>
      </c>
      <c r="B258" s="18">
        <v>20.678999999999998</v>
      </c>
      <c r="C258" s="18">
        <v>164.12200000000001</v>
      </c>
      <c r="D258" s="20"/>
      <c r="E258" s="20"/>
      <c r="F258" s="20"/>
    </row>
    <row r="259" spans="1:8">
      <c r="A259" s="24">
        <v>688</v>
      </c>
      <c r="B259" s="18">
        <v>20.986000000000001</v>
      </c>
      <c r="C259" s="18">
        <v>166.56100000000001</v>
      </c>
      <c r="D259" s="20"/>
      <c r="E259" s="20"/>
      <c r="F259" s="20"/>
    </row>
    <row r="260" spans="1:8">
      <c r="A260" s="24">
        <v>708</v>
      </c>
      <c r="B260" s="18">
        <v>21.289000000000001</v>
      </c>
      <c r="C260" s="18">
        <v>168.964</v>
      </c>
      <c r="D260" s="20"/>
      <c r="E260" s="20"/>
      <c r="F260" s="20"/>
    </row>
    <row r="261" spans="1:8">
      <c r="A261" s="24">
        <v>728</v>
      </c>
      <c r="B261" s="18">
        <v>21.588000000000001</v>
      </c>
      <c r="C261" s="18">
        <v>171.334</v>
      </c>
      <c r="D261" s="20"/>
      <c r="E261" s="20"/>
      <c r="F261" s="20"/>
    </row>
    <row r="262" spans="1:8">
      <c r="A262" s="24">
        <v>748</v>
      </c>
      <c r="B262" s="18">
        <v>21.882000000000001</v>
      </c>
      <c r="C262" s="18">
        <v>173.672</v>
      </c>
      <c r="D262" s="20"/>
      <c r="E262" s="20"/>
      <c r="F262" s="20"/>
    </row>
    <row r="263" spans="1:8">
      <c r="A263" s="24">
        <v>768</v>
      </c>
      <c r="B263" s="18">
        <v>22.172999999999998</v>
      </c>
      <c r="C263" s="18">
        <v>175.97800000000001</v>
      </c>
      <c r="D263" s="20"/>
      <c r="E263" s="20"/>
      <c r="F263" s="20"/>
    </row>
    <row r="270" spans="1:8" ht="33">
      <c r="A270" s="20"/>
      <c r="B270" s="34" t="s">
        <v>22</v>
      </c>
      <c r="C270" s="39">
        <f>1/(B263/8)</f>
        <v>0.36079917016190866</v>
      </c>
      <c r="D270" s="20"/>
      <c r="E270" s="33" t="s">
        <v>18</v>
      </c>
      <c r="F270" s="33" t="s">
        <v>7</v>
      </c>
      <c r="G270" s="50" t="s">
        <v>34</v>
      </c>
      <c r="H270" s="20"/>
    </row>
    <row r="271" spans="1:8">
      <c r="A271" s="24">
        <v>128</v>
      </c>
      <c r="B271" s="51">
        <f>$C$270*B231</f>
        <v>3.2659540883055969</v>
      </c>
      <c r="C271" s="51">
        <f>$C$270*C231</f>
        <v>25.920894781942003</v>
      </c>
      <c r="D271" s="20"/>
      <c r="E271" s="19">
        <f>B208</f>
        <v>6.3245887060915953</v>
      </c>
      <c r="F271" s="19">
        <f>C208</f>
        <v>50.195543698433873</v>
      </c>
      <c r="G271" s="22"/>
      <c r="H271" s="20"/>
    </row>
    <row r="272" spans="1:8">
      <c r="A272" s="24">
        <v>148</v>
      </c>
      <c r="B272" s="51">
        <f t="shared" ref="B272:C272" si="80">$C$270*B232</f>
        <v>3.5120191223560187</v>
      </c>
      <c r="C272" s="51">
        <f t="shared" si="80"/>
        <v>27.872457493347767</v>
      </c>
      <c r="D272" s="20"/>
      <c r="E272" s="20"/>
      <c r="F272" s="20"/>
      <c r="G272" s="20"/>
      <c r="H272" s="20"/>
    </row>
    <row r="273" spans="1:8">
      <c r="A273" s="24">
        <v>168</v>
      </c>
      <c r="B273" s="51">
        <f t="shared" ref="B273:C273" si="81">$C$270*B233</f>
        <v>3.7414873945789924</v>
      </c>
      <c r="C273" s="51">
        <f t="shared" si="81"/>
        <v>29.695936499346054</v>
      </c>
      <c r="D273" s="20"/>
      <c r="E273" s="20"/>
      <c r="F273" s="20"/>
      <c r="G273" s="20"/>
      <c r="H273" s="20"/>
    </row>
    <row r="274" spans="1:8">
      <c r="A274" s="24">
        <v>188</v>
      </c>
      <c r="B274" s="51">
        <f t="shared" ref="B274:C274" si="82">$C$270*B234</f>
        <v>3.9579668966761381</v>
      </c>
      <c r="C274" s="51">
        <f t="shared" si="82"/>
        <v>31.414062147657063</v>
      </c>
      <c r="D274" s="20"/>
      <c r="E274" s="20"/>
      <c r="F274" s="20"/>
      <c r="G274" s="20"/>
      <c r="H274" s="20"/>
    </row>
    <row r="275" spans="1:8">
      <c r="A275" s="24">
        <v>208</v>
      </c>
      <c r="B275" s="51">
        <f t="shared" ref="B275:C275" si="83">$C$270*B235</f>
        <v>4.1632616244982641</v>
      </c>
      <c r="C275" s="51">
        <f t="shared" si="83"/>
        <v>33.042709601767918</v>
      </c>
      <c r="D275" s="20"/>
      <c r="E275" s="20"/>
      <c r="F275" s="20"/>
      <c r="G275" s="20"/>
      <c r="H275" s="20"/>
    </row>
    <row r="276" spans="1:8">
      <c r="A276" s="24">
        <v>228</v>
      </c>
      <c r="B276" s="51">
        <f t="shared" ref="B276:C276" si="84">$C$270*B236</f>
        <v>4.3588147747260182</v>
      </c>
      <c r="C276" s="51">
        <f t="shared" si="84"/>
        <v>34.594867631804448</v>
      </c>
      <c r="D276" s="20"/>
      <c r="E276" s="20"/>
      <c r="F276" s="20"/>
      <c r="G276" s="20"/>
      <c r="H276" s="20"/>
    </row>
    <row r="277" spans="1:8">
      <c r="A277" s="24">
        <v>248</v>
      </c>
      <c r="B277" s="51">
        <f t="shared" ref="B277:C277" si="85">$C$270*B237</f>
        <v>4.5460695440400487</v>
      </c>
      <c r="C277" s="51">
        <f t="shared" si="85"/>
        <v>36.080277815361029</v>
      </c>
      <c r="D277" s="20"/>
      <c r="E277" s="20"/>
      <c r="F277" s="20"/>
      <c r="G277" s="20"/>
      <c r="H277" s="20"/>
    </row>
    <row r="278" spans="1:8">
      <c r="A278" s="24">
        <v>268</v>
      </c>
      <c r="B278" s="51">
        <f t="shared" ref="B278:C278" si="86">$C$270*B238</f>
        <v>4.72574753078068</v>
      </c>
      <c r="C278" s="51">
        <f t="shared" si="86"/>
        <v>37.506877734181217</v>
      </c>
      <c r="D278" s="20"/>
      <c r="E278" s="20"/>
      <c r="F278" s="20"/>
      <c r="G278" s="20"/>
      <c r="H278" s="20"/>
    </row>
    <row r="279" spans="1:8">
      <c r="A279" s="24">
        <v>288</v>
      </c>
      <c r="B279" s="51">
        <f t="shared" ref="B279:C279" si="87">$C$270*B239</f>
        <v>4.8989311324583955</v>
      </c>
      <c r="C279" s="51">
        <f t="shared" si="87"/>
        <v>38.881161773327925</v>
      </c>
      <c r="D279" s="20"/>
      <c r="E279" s="20"/>
      <c r="F279" s="20"/>
      <c r="G279" s="20"/>
      <c r="H279" s="20"/>
    </row>
    <row r="280" spans="1:8">
      <c r="A280" s="24">
        <v>308</v>
      </c>
      <c r="B280" s="51">
        <f t="shared" ref="B280:C280" si="88">$C$270*B240</f>
        <v>5.0663419474135214</v>
      </c>
      <c r="C280" s="51">
        <f t="shared" si="88"/>
        <v>40.208541920353582</v>
      </c>
      <c r="D280" s="20"/>
      <c r="E280" s="20"/>
      <c r="F280" s="20"/>
      <c r="G280" s="20"/>
      <c r="H280" s="20"/>
    </row>
    <row r="281" spans="1:8">
      <c r="A281" s="24">
        <v>328</v>
      </c>
      <c r="B281" s="51">
        <f t="shared" ref="B281:C281" si="89">$C$270*B241</f>
        <v>5.2279799756460568</v>
      </c>
      <c r="C281" s="51">
        <f t="shared" si="89"/>
        <v>41.493708564470303</v>
      </c>
      <c r="D281" s="20"/>
      <c r="E281" s="20"/>
      <c r="F281" s="20"/>
      <c r="G281" s="20"/>
      <c r="H281" s="20"/>
    </row>
    <row r="282" spans="1:8">
      <c r="A282" s="24">
        <v>348</v>
      </c>
      <c r="B282" s="51">
        <f t="shared" ref="B282:C282" si="90">$C$270*B242</f>
        <v>5.3852884138366486</v>
      </c>
      <c r="C282" s="51">
        <f t="shared" si="90"/>
        <v>42.739908898209542</v>
      </c>
      <c r="D282" s="20"/>
      <c r="E282" s="20"/>
      <c r="F282" s="20"/>
      <c r="G282" s="20"/>
      <c r="H282" s="20"/>
    </row>
    <row r="283" spans="1:8">
      <c r="A283" s="24">
        <v>368</v>
      </c>
      <c r="B283" s="51">
        <f t="shared" ref="B283:C283" si="91">$C$270*B243</f>
        <v>5.537906462815136</v>
      </c>
      <c r="C283" s="51">
        <f t="shared" si="91"/>
        <v>43.951111712443065</v>
      </c>
      <c r="D283" s="20"/>
      <c r="E283" s="20"/>
      <c r="F283" s="20"/>
      <c r="G283" s="20"/>
      <c r="H283" s="20"/>
    </row>
    <row r="284" spans="1:8">
      <c r="A284" s="24">
        <v>388</v>
      </c>
      <c r="B284" s="51">
        <f t="shared" ref="B284:C284" si="92">$C$270*B244</f>
        <v>5.6861949217516807</v>
      </c>
      <c r="C284" s="51">
        <f t="shared" si="92"/>
        <v>45.129481802191854</v>
      </c>
      <c r="D284" s="20"/>
      <c r="E284" s="20"/>
      <c r="F284" s="20"/>
      <c r="G284" s="20"/>
      <c r="H284" s="20"/>
    </row>
    <row r="285" spans="1:8">
      <c r="A285" s="24">
        <v>408</v>
      </c>
      <c r="B285" s="51">
        <f t="shared" ref="B285:C285" si="93">$C$270*B245</f>
        <v>5.8308753889866063</v>
      </c>
      <c r="C285" s="51">
        <f t="shared" si="93"/>
        <v>46.27790556081721</v>
      </c>
      <c r="D285" s="20"/>
      <c r="E285" s="20"/>
      <c r="F285" s="20"/>
      <c r="G285" s="20"/>
      <c r="H285" s="20"/>
    </row>
    <row r="286" spans="1:8">
      <c r="A286" s="24">
        <v>428</v>
      </c>
      <c r="B286" s="51">
        <f t="shared" ref="B286:C286" si="94">$C$270*B246</f>
        <v>5.9723086636900744</v>
      </c>
      <c r="C286" s="51">
        <f t="shared" si="94"/>
        <v>47.398547783340106</v>
      </c>
      <c r="D286" s="20"/>
      <c r="E286" s="20"/>
      <c r="F286" s="20"/>
      <c r="G286" s="20"/>
      <c r="H286" s="20"/>
    </row>
    <row r="287" spans="1:8">
      <c r="A287" s="24">
        <v>448</v>
      </c>
      <c r="B287" s="51">
        <f t="shared" ref="B287:C287" si="95">$C$270*B247</f>
        <v>6.1101339466919224</v>
      </c>
      <c r="C287" s="51">
        <f t="shared" si="95"/>
        <v>48.493573264781496</v>
      </c>
      <c r="D287" s="20"/>
      <c r="E287" s="20"/>
      <c r="F287" s="20"/>
      <c r="G287" s="20"/>
      <c r="H287" s="20"/>
    </row>
    <row r="288" spans="1:8">
      <c r="A288" s="24">
        <v>468</v>
      </c>
      <c r="B288" s="51">
        <f t="shared" ref="B288:C288" si="96">$C$270*B248</f>
        <v>6.2450728363324775</v>
      </c>
      <c r="C288" s="51">
        <f t="shared" si="96"/>
        <v>49.564064402651873</v>
      </c>
      <c r="D288" s="20"/>
      <c r="E288" s="20"/>
      <c r="F288" s="20"/>
      <c r="G288" s="20"/>
      <c r="H288" s="20"/>
    </row>
    <row r="289" spans="1:8">
      <c r="A289" s="24">
        <v>488</v>
      </c>
      <c r="B289" s="51">
        <f t="shared" ref="B289:C289" si="97">$C$270*B249</f>
        <v>6.3771253326117359</v>
      </c>
      <c r="C289" s="51">
        <f t="shared" si="97"/>
        <v>50.612185991972218</v>
      </c>
      <c r="D289" s="20"/>
      <c r="E289" s="20"/>
      <c r="F289" s="20"/>
      <c r="G289" s="20"/>
      <c r="H289" s="20"/>
    </row>
    <row r="290" spans="1:8">
      <c r="A290" s="24">
        <v>508</v>
      </c>
      <c r="B290" s="51">
        <f t="shared" ref="B290:C290" si="98">$C$270*B250</f>
        <v>6.5062914355296995</v>
      </c>
      <c r="C290" s="51">
        <f t="shared" si="98"/>
        <v>51.638659631082852</v>
      </c>
      <c r="D290" s="20"/>
      <c r="E290" s="20"/>
      <c r="F290" s="20"/>
      <c r="G290" s="20"/>
      <c r="H290" s="20"/>
    </row>
    <row r="291" spans="1:8">
      <c r="A291" s="24">
        <v>528</v>
      </c>
      <c r="B291" s="51">
        <f t="shared" ref="B291:C291" si="99">$C$270*B251</f>
        <v>6.6332927434266908</v>
      </c>
      <c r="C291" s="51">
        <f t="shared" si="99"/>
        <v>52.645650115004734</v>
      </c>
      <c r="D291" s="20"/>
      <c r="E291" s="20"/>
      <c r="F291" s="20"/>
      <c r="G291" s="20"/>
      <c r="H291" s="20"/>
    </row>
    <row r="292" spans="1:8">
      <c r="A292" s="24">
        <v>548</v>
      </c>
      <c r="B292" s="51">
        <f t="shared" ref="B292:C292" si="100">$C$270*B252</f>
        <v>6.7577684571325491</v>
      </c>
      <c r="C292" s="51">
        <f t="shared" si="100"/>
        <v>53.633157443737886</v>
      </c>
      <c r="D292" s="20"/>
      <c r="E292" s="20"/>
      <c r="F292" s="20"/>
      <c r="G292" s="20"/>
      <c r="H292" s="20"/>
    </row>
    <row r="293" spans="1:8">
      <c r="A293" s="24">
        <v>568</v>
      </c>
      <c r="B293" s="51">
        <f t="shared" ref="B293:C293" si="101">$C$270*B253</f>
        <v>6.8800793758174361</v>
      </c>
      <c r="C293" s="51">
        <f t="shared" si="101"/>
        <v>54.60334641230326</v>
      </c>
      <c r="D293" s="20"/>
      <c r="E293" s="20"/>
      <c r="F293" s="20"/>
      <c r="G293" s="20"/>
      <c r="H293" s="20"/>
    </row>
    <row r="294" spans="1:8">
      <c r="A294" s="24">
        <v>588</v>
      </c>
      <c r="B294" s="51">
        <f t="shared" ref="B294:C294" si="102">$C$270*B254</f>
        <v>6.99986470031119</v>
      </c>
      <c r="C294" s="51">
        <f t="shared" si="102"/>
        <v>55.556217020700856</v>
      </c>
      <c r="D294" s="20"/>
      <c r="E294" s="20"/>
      <c r="F294" s="20"/>
      <c r="G294" s="20"/>
      <c r="H294" s="20"/>
    </row>
    <row r="295" spans="1:8">
      <c r="A295" s="24">
        <v>608</v>
      </c>
      <c r="B295" s="51">
        <f t="shared" ref="B295:C295" si="103">$C$270*B255</f>
        <v>7.1182068281242952</v>
      </c>
      <c r="C295" s="51">
        <f t="shared" si="103"/>
        <v>56.493212465611336</v>
      </c>
      <c r="D295" s="20"/>
      <c r="E295" s="20"/>
      <c r="F295" s="20"/>
      <c r="G295" s="20"/>
      <c r="H295" s="20"/>
    </row>
    <row r="296" spans="1:8">
      <c r="A296" s="24">
        <v>628</v>
      </c>
      <c r="B296" s="51">
        <f t="shared" ref="B296:C296" si="104">$C$270*B256</f>
        <v>7.234023361746269</v>
      </c>
      <c r="C296" s="51">
        <f t="shared" si="104"/>
        <v>57.414693546204852</v>
      </c>
      <c r="D296" s="20"/>
      <c r="E296" s="20"/>
      <c r="F296" s="20"/>
      <c r="G296" s="20"/>
      <c r="H296" s="20"/>
    </row>
    <row r="297" spans="1:8">
      <c r="A297" s="24">
        <v>648</v>
      </c>
      <c r="B297" s="51">
        <f t="shared" ref="B297:C297" si="105">$C$270*B257</f>
        <v>7.3483966986875942</v>
      </c>
      <c r="C297" s="51">
        <f t="shared" si="105"/>
        <v>58.321742659991884</v>
      </c>
      <c r="D297" s="20"/>
      <c r="E297" s="20"/>
      <c r="F297" s="20"/>
      <c r="G297" s="20"/>
      <c r="H297" s="20"/>
    </row>
    <row r="298" spans="1:8">
      <c r="A298" s="24">
        <v>668</v>
      </c>
      <c r="B298" s="51">
        <f t="shared" ref="B298:C298" si="106">$C$270*B258</f>
        <v>7.4609660397781088</v>
      </c>
      <c r="C298" s="51">
        <f t="shared" si="106"/>
        <v>59.21508140531278</v>
      </c>
      <c r="D298" s="20"/>
      <c r="E298" s="20"/>
      <c r="F298" s="20"/>
      <c r="G298" s="20"/>
      <c r="H298" s="20"/>
    </row>
    <row r="299" spans="1:8">
      <c r="A299" s="24">
        <v>688</v>
      </c>
      <c r="B299" s="51">
        <f t="shared" ref="B299:C299" si="107">$C$270*B259</f>
        <v>7.5717313850178156</v>
      </c>
      <c r="C299" s="51">
        <f t="shared" si="107"/>
        <v>60.095070581337673</v>
      </c>
      <c r="D299" s="20"/>
      <c r="E299" s="20"/>
      <c r="F299" s="20"/>
      <c r="G299" s="20"/>
      <c r="H299" s="20"/>
    </row>
    <row r="300" spans="1:8">
      <c r="A300" s="24">
        <v>708</v>
      </c>
      <c r="B300" s="51">
        <f t="shared" ref="B300:C300" si="108">$C$270*B260</f>
        <v>7.6810535335768737</v>
      </c>
      <c r="C300" s="51">
        <f t="shared" si="108"/>
        <v>60.962070987236736</v>
      </c>
      <c r="D300" s="20"/>
      <c r="E300" s="20"/>
      <c r="F300" s="20"/>
      <c r="G300" s="20"/>
      <c r="H300" s="20"/>
    </row>
    <row r="301" spans="1:8">
      <c r="A301" s="24">
        <v>728</v>
      </c>
      <c r="B301" s="51">
        <f t="shared" ref="B301:C301" si="109">$C$270*B261</f>
        <v>7.7889324854552848</v>
      </c>
      <c r="C301" s="51">
        <f t="shared" si="109"/>
        <v>61.817165020520456</v>
      </c>
      <c r="D301" s="20"/>
      <c r="E301" s="20"/>
      <c r="F301" s="20"/>
      <c r="G301" s="20"/>
      <c r="H301" s="20"/>
    </row>
    <row r="302" spans="1:8">
      <c r="A302" s="24">
        <v>748</v>
      </c>
      <c r="B302" s="51">
        <f t="shared" ref="B302:C302" si="110">$C$270*B262</f>
        <v>7.8950074414828855</v>
      </c>
      <c r="C302" s="51">
        <f t="shared" si="110"/>
        <v>62.660713480359</v>
      </c>
      <c r="D302" s="20"/>
      <c r="E302" s="20"/>
      <c r="F302" s="20"/>
      <c r="G302" s="20"/>
      <c r="H302" s="20"/>
    </row>
    <row r="303" spans="1:8">
      <c r="A303" s="24">
        <v>768</v>
      </c>
      <c r="B303" s="51">
        <f t="shared" ref="B303:C303" si="111">$C$270*B263</f>
        <v>8</v>
      </c>
      <c r="C303" s="51">
        <f t="shared" si="111"/>
        <v>63.492716366752362</v>
      </c>
      <c r="D303" s="20"/>
      <c r="E303" s="20"/>
      <c r="F303" s="20"/>
      <c r="G303" s="20"/>
      <c r="H303" s="20"/>
    </row>
  </sheetData>
  <mergeCells count="1">
    <mergeCell ref="B190:C19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X33"/>
  <sheetViews>
    <sheetView zoomScale="70" zoomScaleNormal="70" workbookViewId="0">
      <selection activeCell="H42" sqref="H42"/>
    </sheetView>
  </sheetViews>
  <sheetFormatPr defaultColWidth="8.88671875" defaultRowHeight="14.4"/>
  <cols>
    <col min="1" max="1" width="29.33203125" style="11" customWidth="1"/>
    <col min="2" max="16384" width="8.88671875" style="11"/>
  </cols>
  <sheetData>
    <row r="1" spans="1:24" ht="25.8">
      <c r="A1" s="25" t="s">
        <v>31</v>
      </c>
    </row>
    <row r="3" spans="1:24" ht="25.8">
      <c r="A3" s="25" t="s">
        <v>37</v>
      </c>
    </row>
    <row r="4" spans="1:24">
      <c r="A4" s="45" t="s">
        <v>15</v>
      </c>
      <c r="B4" s="40"/>
      <c r="C4" s="40"/>
      <c r="D4" s="40"/>
      <c r="E4" s="40"/>
      <c r="F4" s="40"/>
      <c r="G4" s="40"/>
      <c r="H4" s="40"/>
      <c r="I4" s="40"/>
      <c r="J4" s="40"/>
      <c r="K4" s="40"/>
      <c r="L4" s="40"/>
      <c r="M4" s="40"/>
      <c r="N4" s="40"/>
      <c r="O4" s="40"/>
      <c r="P4" s="40"/>
      <c r="Q4" s="40"/>
      <c r="R4" s="40"/>
      <c r="S4" s="40"/>
      <c r="T4" s="40"/>
      <c r="U4" s="40"/>
      <c r="V4" s="40"/>
      <c r="W4" s="40"/>
      <c r="X4" s="40"/>
    </row>
    <row r="5" spans="1:24">
      <c r="A5" s="29"/>
    </row>
    <row r="6" spans="1:24">
      <c r="A6" s="40"/>
      <c r="B6" s="41">
        <v>4.5</v>
      </c>
      <c r="C6" s="42">
        <v>1</v>
      </c>
      <c r="D6" s="40"/>
      <c r="E6" s="43"/>
      <c r="F6" s="40" t="s">
        <v>10</v>
      </c>
      <c r="H6" s="40"/>
      <c r="I6" s="43"/>
      <c r="J6" s="40" t="s">
        <v>10</v>
      </c>
      <c r="K6" s="45"/>
      <c r="L6" s="40"/>
      <c r="M6" s="40"/>
      <c r="N6" s="40" t="s">
        <v>17</v>
      </c>
      <c r="O6" s="40" t="s">
        <v>19</v>
      </c>
      <c r="P6" s="40"/>
      <c r="Q6" s="40"/>
      <c r="R6" s="40"/>
    </row>
    <row r="7" spans="1:24">
      <c r="A7" s="40"/>
      <c r="B7" s="41">
        <v>5</v>
      </c>
      <c r="C7" s="42">
        <v>1</v>
      </c>
      <c r="D7" s="40"/>
      <c r="E7" s="44"/>
      <c r="F7" s="42" t="s">
        <v>14</v>
      </c>
      <c r="G7" s="42" t="s">
        <v>12</v>
      </c>
      <c r="H7" s="40"/>
      <c r="I7" s="40"/>
      <c r="J7" s="42" t="s">
        <v>14</v>
      </c>
      <c r="K7" s="42" t="s">
        <v>12</v>
      </c>
      <c r="L7" s="40"/>
      <c r="M7" s="40"/>
      <c r="N7" s="41">
        <v>4</v>
      </c>
      <c r="O7" s="42">
        <v>1</v>
      </c>
      <c r="P7" s="40"/>
      <c r="Q7" s="40"/>
      <c r="R7" s="40"/>
    </row>
    <row r="8" spans="1:24">
      <c r="A8" s="40"/>
      <c r="B8" s="41">
        <v>5.5</v>
      </c>
      <c r="C8" s="42">
        <v>1</v>
      </c>
      <c r="D8" s="40"/>
      <c r="E8" s="40"/>
      <c r="F8" s="41">
        <v>5</v>
      </c>
      <c r="G8" s="42">
        <v>1</v>
      </c>
      <c r="H8" s="40"/>
      <c r="I8" s="40"/>
      <c r="J8" s="41">
        <v>4</v>
      </c>
      <c r="K8" s="42">
        <v>1</v>
      </c>
      <c r="L8" s="40"/>
      <c r="M8" s="40"/>
      <c r="N8" s="41">
        <v>5</v>
      </c>
      <c r="O8" s="42">
        <v>1</v>
      </c>
      <c r="P8" s="40"/>
      <c r="Q8" s="40"/>
      <c r="R8" s="40"/>
    </row>
    <row r="9" spans="1:24">
      <c r="A9" s="40"/>
      <c r="B9" s="41">
        <v>6</v>
      </c>
      <c r="C9" s="42">
        <v>1</v>
      </c>
      <c r="D9" s="40"/>
      <c r="E9" s="40"/>
      <c r="F9" s="41">
        <v>6</v>
      </c>
      <c r="G9" s="42">
        <v>1</v>
      </c>
      <c r="H9" s="40"/>
      <c r="I9" s="40"/>
      <c r="J9" s="41">
        <v>5</v>
      </c>
      <c r="K9" s="42">
        <v>1</v>
      </c>
      <c r="L9" s="40"/>
      <c r="M9" s="40"/>
      <c r="N9" s="41">
        <v>6</v>
      </c>
      <c r="O9" s="42">
        <v>1</v>
      </c>
      <c r="P9" s="40"/>
      <c r="Q9" s="40"/>
      <c r="R9" s="40"/>
    </row>
    <row r="10" spans="1:24">
      <c r="A10" s="40"/>
      <c r="B10" s="41">
        <v>6.5</v>
      </c>
      <c r="C10" s="42">
        <v>1</v>
      </c>
      <c r="D10" s="40"/>
      <c r="E10" s="40"/>
      <c r="F10" s="41">
        <v>7</v>
      </c>
      <c r="G10" s="42">
        <v>1</v>
      </c>
      <c r="H10" s="40"/>
      <c r="I10" s="40"/>
      <c r="J10" s="41">
        <v>6</v>
      </c>
      <c r="K10" s="42">
        <v>1</v>
      </c>
      <c r="L10" s="40"/>
      <c r="M10" s="40"/>
      <c r="N10" s="41">
        <v>7</v>
      </c>
      <c r="O10" s="42">
        <v>1</v>
      </c>
      <c r="P10" s="40"/>
      <c r="Q10" s="40"/>
      <c r="R10" s="40"/>
    </row>
    <row r="11" spans="1:24">
      <c r="A11" s="40"/>
      <c r="B11" s="41">
        <v>7</v>
      </c>
      <c r="C11" s="42">
        <v>1</v>
      </c>
      <c r="D11" s="40"/>
      <c r="E11" s="40"/>
      <c r="F11" s="41">
        <v>8</v>
      </c>
      <c r="G11" s="42">
        <v>1</v>
      </c>
      <c r="H11" s="40"/>
      <c r="I11" s="40"/>
      <c r="J11" s="41">
        <v>7</v>
      </c>
      <c r="K11" s="42">
        <v>1</v>
      </c>
      <c r="L11" s="40"/>
      <c r="M11" s="40"/>
      <c r="N11" s="41">
        <v>8</v>
      </c>
      <c r="O11" s="42">
        <v>1</v>
      </c>
      <c r="P11" s="40"/>
      <c r="Q11" s="40"/>
      <c r="R11" s="40"/>
    </row>
    <row r="12" spans="1:24">
      <c r="A12" s="40"/>
      <c r="B12" s="41">
        <v>7.5</v>
      </c>
      <c r="C12" s="42">
        <v>1</v>
      </c>
      <c r="D12" s="40"/>
      <c r="E12" s="40"/>
      <c r="F12" s="41">
        <v>9</v>
      </c>
      <c r="G12" s="42">
        <v>1</v>
      </c>
      <c r="H12" s="40"/>
      <c r="I12" s="40"/>
      <c r="J12" s="41">
        <v>8</v>
      </c>
      <c r="K12" s="42">
        <v>1</v>
      </c>
      <c r="L12" s="40"/>
      <c r="M12" s="40"/>
      <c r="N12" s="41">
        <v>9</v>
      </c>
      <c r="O12" s="42">
        <v>1</v>
      </c>
      <c r="P12" s="40"/>
      <c r="Q12" s="40"/>
      <c r="R12" s="40"/>
    </row>
    <row r="13" spans="1:24">
      <c r="A13" s="40"/>
      <c r="B13" s="41">
        <v>8</v>
      </c>
      <c r="C13" s="42">
        <v>1</v>
      </c>
      <c r="D13" s="40"/>
      <c r="E13" s="40"/>
      <c r="F13" s="41">
        <v>10</v>
      </c>
      <c r="G13" s="42">
        <v>1</v>
      </c>
      <c r="H13" s="40"/>
      <c r="I13" s="40"/>
      <c r="J13" s="41">
        <v>9</v>
      </c>
      <c r="K13" s="42">
        <v>1</v>
      </c>
      <c r="L13" s="40"/>
      <c r="M13" s="40"/>
      <c r="N13" s="41">
        <v>10</v>
      </c>
      <c r="O13" s="42">
        <v>1</v>
      </c>
      <c r="P13" s="40"/>
      <c r="Q13" s="40"/>
      <c r="R13" s="40"/>
    </row>
    <row r="14" spans="1:24">
      <c r="A14" s="40"/>
      <c r="B14" s="41">
        <v>8.5</v>
      </c>
      <c r="C14" s="42">
        <v>1</v>
      </c>
      <c r="D14" s="40"/>
      <c r="E14" s="40"/>
      <c r="F14" s="41">
        <v>11</v>
      </c>
      <c r="G14" s="42">
        <v>1</v>
      </c>
      <c r="H14" s="40"/>
      <c r="I14" s="40"/>
      <c r="J14" s="41">
        <v>10</v>
      </c>
      <c r="K14" s="42">
        <v>1</v>
      </c>
      <c r="L14" s="40"/>
      <c r="M14" s="40"/>
      <c r="N14" s="41">
        <v>11</v>
      </c>
      <c r="O14" s="42">
        <v>1</v>
      </c>
      <c r="P14" s="40"/>
      <c r="Q14" s="40"/>
      <c r="R14" s="40"/>
    </row>
    <row r="15" spans="1:24">
      <c r="A15" s="40"/>
      <c r="B15" s="41">
        <v>9</v>
      </c>
      <c r="C15" s="42">
        <v>1</v>
      </c>
      <c r="D15" s="40"/>
      <c r="E15" s="40"/>
      <c r="F15" s="41">
        <v>12</v>
      </c>
      <c r="G15" s="42">
        <v>1</v>
      </c>
      <c r="H15" s="40"/>
      <c r="I15" s="40"/>
      <c r="J15" s="41">
        <v>11</v>
      </c>
      <c r="K15" s="42">
        <v>1</v>
      </c>
      <c r="L15" s="40"/>
      <c r="M15" s="40"/>
      <c r="N15" s="41">
        <v>12</v>
      </c>
      <c r="O15" s="42">
        <v>1</v>
      </c>
      <c r="P15" s="40"/>
      <c r="Q15" s="40"/>
      <c r="R15" s="40"/>
    </row>
    <row r="16" spans="1:24">
      <c r="A16" s="40"/>
      <c r="B16" s="41">
        <v>9.5</v>
      </c>
      <c r="C16" s="42">
        <v>1</v>
      </c>
      <c r="D16" s="40"/>
      <c r="E16" s="40"/>
      <c r="F16" s="41">
        <v>13</v>
      </c>
      <c r="G16" s="42">
        <v>1</v>
      </c>
      <c r="H16" s="40"/>
      <c r="I16" s="40"/>
      <c r="J16" s="41">
        <v>12</v>
      </c>
      <c r="K16" s="42">
        <v>1</v>
      </c>
      <c r="L16" s="40"/>
      <c r="M16" s="40"/>
      <c r="N16" s="41">
        <v>13</v>
      </c>
      <c r="O16" s="42">
        <v>1</v>
      </c>
      <c r="P16" s="40"/>
      <c r="Q16" s="40"/>
      <c r="R16" s="40"/>
    </row>
    <row r="17" spans="1:20">
      <c r="A17" s="40"/>
      <c r="B17" s="41">
        <v>10</v>
      </c>
      <c r="C17" s="42">
        <v>1</v>
      </c>
      <c r="D17" s="40"/>
      <c r="E17" s="40"/>
      <c r="F17" s="40"/>
      <c r="G17" s="40"/>
      <c r="H17" s="40"/>
      <c r="I17" s="40"/>
      <c r="J17" s="41">
        <v>13</v>
      </c>
      <c r="K17" s="42">
        <v>1</v>
      </c>
      <c r="L17" s="40"/>
      <c r="M17" s="40"/>
      <c r="N17" s="41">
        <v>14</v>
      </c>
      <c r="O17" s="42">
        <v>1</v>
      </c>
      <c r="P17" s="40"/>
      <c r="Q17" s="40"/>
      <c r="R17" s="40"/>
    </row>
    <row r="18" spans="1:20">
      <c r="A18" s="40"/>
      <c r="B18" s="41">
        <v>10.5</v>
      </c>
      <c r="C18" s="42">
        <v>1</v>
      </c>
      <c r="D18" s="40"/>
      <c r="E18" s="40"/>
      <c r="F18" s="40"/>
      <c r="G18" s="40"/>
      <c r="H18" s="40"/>
      <c r="I18" s="40"/>
      <c r="J18" s="40"/>
      <c r="K18" s="40"/>
      <c r="L18" s="40"/>
      <c r="M18" s="40"/>
      <c r="N18" s="41">
        <v>15</v>
      </c>
      <c r="O18" s="42">
        <v>1</v>
      </c>
      <c r="P18" s="40"/>
      <c r="Q18" s="40"/>
      <c r="R18" s="40"/>
    </row>
    <row r="19" spans="1:20">
      <c r="A19" s="40"/>
      <c r="B19" s="41">
        <v>11</v>
      </c>
      <c r="C19" s="42">
        <v>1</v>
      </c>
      <c r="D19" s="40"/>
      <c r="E19" s="40"/>
      <c r="F19" s="40"/>
      <c r="G19" s="40"/>
      <c r="H19" s="40"/>
      <c r="I19" s="40"/>
      <c r="J19" s="40"/>
      <c r="K19" s="40"/>
      <c r="L19" s="40"/>
      <c r="M19" s="40"/>
      <c r="N19" s="41">
        <v>16</v>
      </c>
      <c r="O19" s="42">
        <v>1</v>
      </c>
      <c r="P19" s="40"/>
      <c r="Q19" s="40"/>
      <c r="R19" s="40"/>
    </row>
    <row r="20" spans="1:20">
      <c r="A20" s="40"/>
      <c r="B20" s="41">
        <v>11.5</v>
      </c>
      <c r="C20" s="42">
        <v>1</v>
      </c>
      <c r="D20" s="40"/>
      <c r="E20" s="40"/>
      <c r="F20" s="40"/>
      <c r="G20" s="40"/>
      <c r="H20" s="40"/>
      <c r="I20" s="40"/>
      <c r="J20" s="40"/>
      <c r="K20" s="40"/>
      <c r="L20" s="40"/>
      <c r="M20" s="40"/>
      <c r="N20" s="41">
        <v>17</v>
      </c>
      <c r="O20" s="42">
        <v>1</v>
      </c>
      <c r="P20" s="40"/>
      <c r="Q20" s="40"/>
      <c r="R20" s="40"/>
    </row>
    <row r="21" spans="1:20">
      <c r="A21" s="40"/>
      <c r="B21" s="41">
        <v>12</v>
      </c>
      <c r="C21" s="42">
        <v>1</v>
      </c>
      <c r="D21" s="40"/>
      <c r="E21" s="40"/>
      <c r="F21" s="40"/>
      <c r="G21" s="40"/>
      <c r="H21" s="40"/>
      <c r="I21" s="40"/>
      <c r="J21" s="40"/>
      <c r="K21" s="40"/>
      <c r="L21" s="40"/>
      <c r="M21" s="40"/>
      <c r="N21" s="41">
        <v>18</v>
      </c>
      <c r="O21" s="42">
        <v>1</v>
      </c>
      <c r="P21" s="40"/>
      <c r="Q21" s="40"/>
      <c r="R21" s="40"/>
    </row>
    <row r="22" spans="1:20">
      <c r="A22" s="40"/>
      <c r="B22" s="41">
        <v>12.5</v>
      </c>
      <c r="C22" s="42">
        <v>1</v>
      </c>
      <c r="D22" s="40"/>
      <c r="E22" s="40"/>
      <c r="F22" s="40"/>
      <c r="G22" s="40"/>
      <c r="H22" s="40"/>
      <c r="I22" s="40"/>
      <c r="J22" s="40"/>
      <c r="K22" s="40"/>
      <c r="L22" s="40"/>
      <c r="M22" s="40"/>
      <c r="N22" s="41">
        <v>19</v>
      </c>
      <c r="O22" s="42">
        <v>1</v>
      </c>
      <c r="P22" s="40"/>
      <c r="Q22" s="40"/>
      <c r="R22" s="40"/>
    </row>
    <row r="23" spans="1:20">
      <c r="A23" s="40"/>
      <c r="B23" s="41">
        <v>13</v>
      </c>
      <c r="C23" s="42">
        <v>1</v>
      </c>
      <c r="D23" s="40"/>
      <c r="E23" s="40"/>
      <c r="F23" s="40"/>
      <c r="G23" s="40"/>
      <c r="H23" s="40"/>
      <c r="I23" s="40"/>
      <c r="J23" s="40"/>
      <c r="K23" s="40"/>
      <c r="L23" s="40"/>
      <c r="M23" s="40"/>
      <c r="N23" s="41">
        <v>20</v>
      </c>
      <c r="O23" s="42">
        <v>1</v>
      </c>
      <c r="P23" s="40"/>
      <c r="Q23" s="40"/>
      <c r="R23" s="40"/>
    </row>
    <row r="24" spans="1:20">
      <c r="A24" s="40"/>
      <c r="B24" s="41">
        <v>13.5</v>
      </c>
      <c r="C24" s="42">
        <v>1</v>
      </c>
      <c r="D24" s="40"/>
      <c r="E24" s="40"/>
      <c r="F24" s="40"/>
      <c r="G24" s="40"/>
      <c r="H24" s="40"/>
      <c r="I24" s="40"/>
      <c r="J24" s="40"/>
      <c r="K24" s="40"/>
      <c r="L24" s="40"/>
      <c r="M24" s="40"/>
      <c r="N24" s="40"/>
      <c r="O24" s="40"/>
      <c r="P24" s="40"/>
      <c r="Q24" s="40"/>
      <c r="R24" s="40"/>
    </row>
    <row r="25" spans="1:20">
      <c r="A25" s="40"/>
      <c r="B25" s="41">
        <v>14</v>
      </c>
      <c r="C25" s="42">
        <v>1</v>
      </c>
      <c r="D25" s="40"/>
      <c r="E25" s="40"/>
      <c r="F25" s="40"/>
      <c r="G25" s="40"/>
      <c r="H25" s="40"/>
      <c r="I25" s="40"/>
      <c r="J25" s="40"/>
      <c r="K25" s="40"/>
      <c r="L25" s="40"/>
      <c r="M25" s="40"/>
      <c r="N25" s="40"/>
      <c r="O25" s="40"/>
      <c r="P25" s="40"/>
      <c r="Q25" s="40"/>
      <c r="R25" s="40"/>
    </row>
    <row r="26" spans="1:20">
      <c r="A26" s="40"/>
      <c r="B26" s="41">
        <v>14.5</v>
      </c>
      <c r="C26" s="42">
        <v>1</v>
      </c>
      <c r="D26" s="40"/>
      <c r="E26" s="40"/>
      <c r="F26" s="40"/>
      <c r="G26" s="40"/>
      <c r="H26" s="40"/>
      <c r="I26" s="40"/>
      <c r="J26" s="40"/>
      <c r="K26" s="40"/>
      <c r="L26" s="40"/>
      <c r="M26" s="40"/>
      <c r="N26" s="40"/>
      <c r="O26" s="40"/>
      <c r="P26" s="40"/>
      <c r="Q26" s="40"/>
      <c r="R26" s="40"/>
    </row>
    <row r="27" spans="1:20">
      <c r="A27" s="40"/>
      <c r="B27" s="41">
        <v>15</v>
      </c>
      <c r="C27" s="42">
        <v>1</v>
      </c>
      <c r="D27" s="40"/>
      <c r="E27" s="40"/>
      <c r="F27" s="40"/>
      <c r="G27" s="40"/>
      <c r="H27" s="40"/>
      <c r="I27" s="40"/>
      <c r="J27" s="40"/>
      <c r="K27" s="40"/>
      <c r="L27" s="40"/>
      <c r="M27" s="40"/>
      <c r="N27" s="40"/>
      <c r="O27" s="40"/>
      <c r="P27" s="40"/>
      <c r="Q27" s="40"/>
      <c r="R27" s="40"/>
    </row>
    <row r="28" spans="1:20">
      <c r="A28" s="40"/>
      <c r="B28" s="41">
        <v>15.5</v>
      </c>
      <c r="C28" s="42">
        <v>1</v>
      </c>
      <c r="D28" s="40"/>
      <c r="E28" s="40"/>
      <c r="F28" s="40"/>
      <c r="G28" s="40"/>
      <c r="H28" s="40"/>
      <c r="I28" s="40"/>
      <c r="J28" s="40"/>
      <c r="K28" s="40"/>
      <c r="L28" s="40"/>
      <c r="M28" s="40"/>
      <c r="N28" s="40"/>
      <c r="O28" s="40"/>
      <c r="P28" s="40"/>
      <c r="Q28" s="40"/>
      <c r="R28" s="40"/>
    </row>
    <row r="29" spans="1:20">
      <c r="A29" s="40"/>
      <c r="B29" s="41">
        <v>16</v>
      </c>
      <c r="C29" s="42">
        <v>1</v>
      </c>
      <c r="D29" s="40"/>
      <c r="E29" s="40"/>
      <c r="F29" s="40"/>
      <c r="G29" s="40"/>
      <c r="H29" s="40"/>
      <c r="I29" s="40"/>
      <c r="J29" s="40"/>
      <c r="K29" s="40"/>
      <c r="L29" s="40"/>
      <c r="M29" s="40"/>
      <c r="N29" s="40"/>
      <c r="O29" s="40"/>
      <c r="P29" s="40"/>
      <c r="Q29" s="40"/>
      <c r="R29" s="40"/>
    </row>
    <row r="30" spans="1:20">
      <c r="A30" s="40"/>
      <c r="B30" s="41">
        <v>16.5</v>
      </c>
      <c r="C30" s="42">
        <v>1</v>
      </c>
      <c r="D30" s="40"/>
      <c r="E30" s="40"/>
      <c r="F30" s="40"/>
      <c r="G30" s="40"/>
      <c r="H30" s="40"/>
      <c r="I30" s="40"/>
      <c r="J30" s="40"/>
      <c r="K30" s="40"/>
      <c r="L30" s="40"/>
      <c r="M30" s="40"/>
      <c r="N30" s="40"/>
      <c r="O30" s="40"/>
      <c r="P30" s="40"/>
      <c r="Q30" s="40"/>
      <c r="R30" s="40"/>
    </row>
    <row r="31" spans="1:20">
      <c r="A31" s="40"/>
      <c r="B31" s="41">
        <v>17</v>
      </c>
      <c r="C31" s="42">
        <v>1</v>
      </c>
      <c r="D31" s="40"/>
      <c r="E31" s="40"/>
      <c r="F31" s="40"/>
      <c r="G31" s="40"/>
      <c r="H31" s="40"/>
      <c r="I31" s="40"/>
      <c r="J31" s="40"/>
      <c r="K31" s="40"/>
      <c r="L31" s="40"/>
      <c r="M31" s="40"/>
      <c r="N31" s="40"/>
      <c r="O31" s="40"/>
      <c r="P31" s="40"/>
      <c r="Q31" s="40"/>
      <c r="R31" s="40"/>
    </row>
    <row r="32" spans="1:20">
      <c r="A32" s="40"/>
      <c r="B32" s="41">
        <v>17.5</v>
      </c>
      <c r="C32" s="42">
        <v>1</v>
      </c>
      <c r="D32" s="40"/>
      <c r="E32" s="40"/>
      <c r="F32" s="40"/>
      <c r="G32" s="40"/>
      <c r="H32" s="40"/>
      <c r="I32" s="40"/>
      <c r="J32" s="40"/>
      <c r="K32" s="40"/>
      <c r="L32" s="40"/>
      <c r="M32" s="40"/>
      <c r="N32" s="40"/>
      <c r="O32" s="40"/>
      <c r="P32" s="40"/>
      <c r="Q32" s="40"/>
      <c r="R32" s="40"/>
      <c r="S32" s="40"/>
      <c r="T32" s="40"/>
    </row>
    <row r="33" spans="1:20">
      <c r="A33" s="40"/>
      <c r="B33" s="41">
        <v>18</v>
      </c>
      <c r="C33" s="42">
        <v>1</v>
      </c>
      <c r="D33" s="40"/>
      <c r="E33" s="40"/>
      <c r="F33" s="40"/>
      <c r="G33" s="40"/>
      <c r="H33" s="40"/>
      <c r="I33" s="40"/>
      <c r="J33" s="40"/>
      <c r="K33" s="40"/>
      <c r="L33" s="40"/>
      <c r="M33" s="40"/>
      <c r="N33" s="40"/>
      <c r="O33" s="40"/>
      <c r="P33" s="40"/>
      <c r="Q33" s="40"/>
      <c r="R33" s="40"/>
      <c r="S33" s="40"/>
      <c r="T33" s="4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W73"/>
  <sheetViews>
    <sheetView zoomScale="70" zoomScaleNormal="70" workbookViewId="0"/>
  </sheetViews>
  <sheetFormatPr defaultColWidth="8.88671875" defaultRowHeight="14.4"/>
  <cols>
    <col min="1" max="9" width="8.88671875" style="11"/>
    <col min="10" max="10" width="39.6640625" style="11" bestFit="1" customWidth="1"/>
    <col min="11" max="16384" width="8.88671875" style="11"/>
  </cols>
  <sheetData>
    <row r="1" spans="1:23" ht="25.8">
      <c r="A1" s="25" t="s">
        <v>31</v>
      </c>
    </row>
    <row r="3" spans="1:23" ht="25.8">
      <c r="A3" s="26" t="s">
        <v>38</v>
      </c>
    </row>
    <row r="5" spans="1:23">
      <c r="A5" s="29" t="s">
        <v>35</v>
      </c>
    </row>
    <row r="6" spans="1:23" ht="25.8">
      <c r="B6" s="46"/>
      <c r="C6" s="40"/>
      <c r="D6" s="41">
        <v>0</v>
      </c>
      <c r="E6" s="42">
        <v>0</v>
      </c>
      <c r="F6" s="40"/>
      <c r="G6" s="41">
        <v>0</v>
      </c>
      <c r="H6" s="42">
        <v>0</v>
      </c>
      <c r="I6" s="40"/>
      <c r="J6" s="47" t="s">
        <v>23</v>
      </c>
      <c r="K6" s="40"/>
      <c r="L6" s="47" t="s">
        <v>24</v>
      </c>
      <c r="M6" s="41">
        <v>0</v>
      </c>
      <c r="N6" s="42">
        <v>0</v>
      </c>
      <c r="O6" s="40"/>
      <c r="P6" s="41">
        <v>0</v>
      </c>
      <c r="Q6" s="42">
        <v>0</v>
      </c>
      <c r="R6" s="40"/>
      <c r="S6" s="40"/>
      <c r="T6" s="40"/>
      <c r="U6" s="40"/>
      <c r="V6" s="42"/>
      <c r="W6" s="42"/>
    </row>
    <row r="7" spans="1:23" ht="15.6">
      <c r="B7" s="40"/>
      <c r="C7" s="40"/>
      <c r="D7" s="41">
        <v>400</v>
      </c>
      <c r="E7" s="42">
        <v>0.125</v>
      </c>
      <c r="F7" s="40"/>
      <c r="G7" s="41">
        <v>500</v>
      </c>
      <c r="H7" s="42">
        <v>0.125</v>
      </c>
      <c r="I7" s="40"/>
      <c r="J7" s="49">
        <v>2.5</v>
      </c>
      <c r="K7" s="40"/>
      <c r="L7" s="40"/>
      <c r="M7" s="41">
        <v>6.0999999999999999E-2</v>
      </c>
      <c r="N7" s="42">
        <v>0.16014800000000001</v>
      </c>
      <c r="O7" s="40"/>
      <c r="P7" s="41">
        <v>0.125</v>
      </c>
      <c r="Q7" s="42">
        <v>0.147901</v>
      </c>
      <c r="R7" s="40"/>
      <c r="S7" s="40"/>
      <c r="T7" s="40"/>
      <c r="U7" s="40"/>
      <c r="V7" s="42"/>
      <c r="W7" s="42"/>
    </row>
    <row r="8" spans="1:23">
      <c r="B8" s="40"/>
      <c r="C8" s="40"/>
      <c r="D8" s="41">
        <v>800</v>
      </c>
      <c r="E8" s="42">
        <v>0.125</v>
      </c>
      <c r="F8" s="40"/>
      <c r="G8" s="41">
        <v>1000</v>
      </c>
      <c r="H8" s="42">
        <v>0.125</v>
      </c>
      <c r="I8" s="40"/>
      <c r="J8" s="41" t="s">
        <v>21</v>
      </c>
      <c r="K8" s="40"/>
      <c r="L8" s="40"/>
      <c r="M8" s="41">
        <v>0.122</v>
      </c>
      <c r="N8" s="42">
        <v>0.14870900000000001</v>
      </c>
      <c r="O8" s="40"/>
      <c r="P8" s="41">
        <v>0.25</v>
      </c>
      <c r="Q8" s="42">
        <v>0.114624</v>
      </c>
      <c r="R8" s="40"/>
      <c r="S8" s="40"/>
      <c r="T8" s="40"/>
      <c r="U8" s="40"/>
      <c r="V8" s="42"/>
      <c r="W8" s="42"/>
    </row>
    <row r="9" spans="1:23">
      <c r="B9" s="40"/>
      <c r="C9" s="40"/>
      <c r="D9" s="41">
        <v>1200</v>
      </c>
      <c r="E9" s="42">
        <v>0.125</v>
      </c>
      <c r="F9" s="40"/>
      <c r="G9" s="41">
        <v>1500</v>
      </c>
      <c r="H9" s="42">
        <v>0.125</v>
      </c>
      <c r="I9" s="40"/>
      <c r="J9" s="48"/>
      <c r="K9" s="40"/>
      <c r="L9" s="40"/>
      <c r="M9" s="41">
        <v>0.182</v>
      </c>
      <c r="N9" s="42">
        <v>0.13727</v>
      </c>
      <c r="O9" s="40"/>
      <c r="P9" s="41">
        <v>0.375</v>
      </c>
      <c r="Q9" s="42">
        <v>8.5855000000000001E-2</v>
      </c>
      <c r="R9" s="40"/>
      <c r="S9" s="40"/>
      <c r="T9" s="40"/>
      <c r="U9" s="40"/>
      <c r="V9" s="42"/>
      <c r="W9" s="42"/>
    </row>
    <row r="10" spans="1:23">
      <c r="B10" s="40"/>
      <c r="C10" s="40"/>
      <c r="D10" s="41">
        <v>1600</v>
      </c>
      <c r="E10" s="42">
        <v>0.125</v>
      </c>
      <c r="F10" s="40"/>
      <c r="G10" s="41">
        <v>2000</v>
      </c>
      <c r="H10" s="42">
        <v>0.125</v>
      </c>
      <c r="I10" s="40"/>
      <c r="J10" s="48"/>
      <c r="K10" s="40"/>
      <c r="L10" s="40"/>
      <c r="M10" s="41">
        <v>0.24299999999999999</v>
      </c>
      <c r="N10" s="42">
        <v>0.125831</v>
      </c>
      <c r="O10" s="40"/>
      <c r="P10" s="41">
        <v>0.5</v>
      </c>
      <c r="Q10" s="42">
        <v>6.4822000000000005E-2</v>
      </c>
      <c r="R10" s="40"/>
      <c r="S10" s="40"/>
      <c r="T10" s="40"/>
      <c r="U10" s="40"/>
      <c r="V10" s="42"/>
      <c r="W10" s="42"/>
    </row>
    <row r="11" spans="1:23">
      <c r="B11" s="40"/>
      <c r="C11" s="40"/>
      <c r="D11" s="41">
        <v>2000</v>
      </c>
      <c r="E11" s="42">
        <v>0.125</v>
      </c>
      <c r="F11" s="40"/>
      <c r="G11" s="41">
        <v>2500</v>
      </c>
      <c r="H11" s="42">
        <v>0.125</v>
      </c>
      <c r="I11" s="40"/>
      <c r="J11" s="48"/>
      <c r="K11" s="40"/>
      <c r="L11" s="40"/>
      <c r="M11" s="41">
        <v>0.30399999999999999</v>
      </c>
      <c r="N11" s="42">
        <v>0.11439199999999999</v>
      </c>
      <c r="O11" s="40"/>
      <c r="P11" s="41">
        <v>0.625</v>
      </c>
      <c r="Q11" s="42">
        <v>5.1166000000000003E-2</v>
      </c>
      <c r="R11" s="40"/>
      <c r="S11" s="40"/>
      <c r="T11" s="40"/>
      <c r="U11" s="40"/>
      <c r="V11" s="42"/>
      <c r="W11" s="42"/>
    </row>
    <row r="12" spans="1:23">
      <c r="B12" s="40"/>
      <c r="C12" s="40"/>
      <c r="D12" s="41">
        <v>2400</v>
      </c>
      <c r="E12" s="42">
        <v>0.125</v>
      </c>
      <c r="F12" s="40"/>
      <c r="G12" s="41">
        <v>3000</v>
      </c>
      <c r="H12" s="42">
        <v>0.125</v>
      </c>
      <c r="I12" s="40"/>
      <c r="J12" s="48"/>
      <c r="K12" s="40"/>
      <c r="L12" s="40"/>
      <c r="M12" s="41">
        <v>0.36499999999999999</v>
      </c>
      <c r="N12" s="42">
        <v>0.106766</v>
      </c>
      <c r="O12" s="40"/>
      <c r="P12" s="41">
        <v>0.75</v>
      </c>
      <c r="Q12" s="42">
        <v>4.7366999999999999E-2</v>
      </c>
      <c r="R12" s="40"/>
      <c r="S12" s="40"/>
      <c r="T12" s="40"/>
      <c r="U12" s="40"/>
      <c r="V12" s="42"/>
      <c r="W12" s="42"/>
    </row>
    <row r="13" spans="1:23">
      <c r="B13" s="40"/>
      <c r="C13" s="40"/>
      <c r="D13" s="41">
        <v>2800</v>
      </c>
      <c r="E13" s="42">
        <v>0.125</v>
      </c>
      <c r="F13" s="40"/>
      <c r="G13" s="41">
        <v>3500</v>
      </c>
      <c r="H13" s="42">
        <v>0.125</v>
      </c>
      <c r="I13" s="40"/>
      <c r="J13" s="48"/>
      <c r="K13" s="40"/>
      <c r="L13" s="40"/>
      <c r="M13" s="41">
        <v>0.42599999999999999</v>
      </c>
      <c r="N13" s="42">
        <v>9.9140000000000006E-2</v>
      </c>
      <c r="O13" s="40"/>
      <c r="P13" s="41">
        <v>0.875</v>
      </c>
      <c r="Q13" s="42">
        <v>4.3568999999999997E-2</v>
      </c>
      <c r="R13" s="40"/>
      <c r="S13" s="40"/>
      <c r="T13" s="40"/>
      <c r="U13" s="40"/>
      <c r="V13" s="42"/>
      <c r="W13" s="42"/>
    </row>
    <row r="14" spans="1:23">
      <c r="B14" s="40"/>
      <c r="C14" s="40"/>
      <c r="D14" s="41">
        <v>3200</v>
      </c>
      <c r="E14" s="42">
        <v>0.125</v>
      </c>
      <c r="F14" s="40"/>
      <c r="G14" s="41">
        <v>4000</v>
      </c>
      <c r="H14" s="42">
        <v>0.125</v>
      </c>
      <c r="I14" s="40"/>
      <c r="J14" s="48"/>
      <c r="K14" s="40"/>
      <c r="L14" s="40"/>
      <c r="M14" s="41">
        <v>0.48599999999999999</v>
      </c>
      <c r="N14" s="42">
        <v>9.5326999999999995E-2</v>
      </c>
      <c r="O14" s="40"/>
      <c r="P14" s="41">
        <v>1</v>
      </c>
      <c r="Q14" s="42">
        <v>3.977E-2</v>
      </c>
      <c r="R14" s="40"/>
      <c r="S14" s="40"/>
      <c r="T14" s="40"/>
      <c r="U14" s="40"/>
      <c r="V14" s="42"/>
      <c r="W14" s="42"/>
    </row>
    <row r="15" spans="1:23">
      <c r="B15" s="40"/>
      <c r="C15" s="40"/>
      <c r="D15" s="41">
        <v>3600</v>
      </c>
      <c r="E15" s="42">
        <v>0.125</v>
      </c>
      <c r="F15" s="40"/>
      <c r="G15" s="41">
        <v>4500</v>
      </c>
      <c r="H15" s="42">
        <v>0.125</v>
      </c>
      <c r="I15" s="40"/>
      <c r="J15" s="48"/>
      <c r="K15" s="40"/>
      <c r="L15" s="40"/>
      <c r="M15" s="41">
        <v>0.54700000000000004</v>
      </c>
      <c r="N15" s="42">
        <v>9.1513999999999998E-2</v>
      </c>
      <c r="O15" s="40"/>
      <c r="P15" s="41">
        <v>1.125</v>
      </c>
      <c r="Q15" s="42">
        <v>3.5971000000000003E-2</v>
      </c>
      <c r="R15" s="40"/>
      <c r="S15" s="40"/>
      <c r="T15" s="40"/>
      <c r="U15" s="40"/>
      <c r="V15" s="42"/>
      <c r="W15" s="42"/>
    </row>
    <row r="16" spans="1:23">
      <c r="B16" s="40"/>
      <c r="C16" s="40"/>
      <c r="D16" s="41">
        <v>4000</v>
      </c>
      <c r="E16" s="42">
        <v>0.125</v>
      </c>
      <c r="F16" s="40"/>
      <c r="G16" s="41">
        <v>5000</v>
      </c>
      <c r="H16" s="42">
        <v>0.125</v>
      </c>
      <c r="I16" s="40"/>
      <c r="J16" s="48"/>
      <c r="K16" s="40"/>
      <c r="L16" s="40"/>
      <c r="M16" s="41">
        <v>0.60799999999999998</v>
      </c>
      <c r="N16" s="42">
        <v>8.3888000000000004E-2</v>
      </c>
      <c r="O16" s="40"/>
      <c r="P16" s="41">
        <v>1.25</v>
      </c>
      <c r="Q16" s="42">
        <v>3.2171999999999999E-2</v>
      </c>
      <c r="R16" s="40"/>
      <c r="S16" s="40"/>
      <c r="T16" s="40"/>
      <c r="U16" s="40"/>
      <c r="V16" s="42"/>
      <c r="W16" s="42"/>
    </row>
    <row r="17" spans="2:23">
      <c r="B17" s="40"/>
      <c r="C17" s="40"/>
      <c r="D17" s="41">
        <v>4400</v>
      </c>
      <c r="E17" s="42">
        <v>0.125</v>
      </c>
      <c r="F17" s="40"/>
      <c r="G17" s="41">
        <v>5500</v>
      </c>
      <c r="H17" s="42">
        <v>0.125</v>
      </c>
      <c r="I17" s="40"/>
      <c r="J17" s="48"/>
      <c r="K17" s="40"/>
      <c r="L17" s="40"/>
      <c r="M17" s="41">
        <v>0.66900000000000004</v>
      </c>
      <c r="N17" s="42">
        <v>7.6260999999999995E-2</v>
      </c>
      <c r="O17" s="40"/>
      <c r="P17" s="41">
        <v>1.375</v>
      </c>
      <c r="Q17" s="42">
        <v>2.8374E-2</v>
      </c>
      <c r="R17" s="40"/>
      <c r="S17" s="40"/>
      <c r="T17" s="40"/>
      <c r="U17" s="40"/>
      <c r="V17" s="42"/>
      <c r="W17" s="42"/>
    </row>
    <row r="18" spans="2:23">
      <c r="B18" s="40"/>
      <c r="C18" s="40"/>
      <c r="D18" s="41">
        <v>4800</v>
      </c>
      <c r="E18" s="42">
        <v>0.125</v>
      </c>
      <c r="F18" s="40"/>
      <c r="G18" s="41">
        <v>6000</v>
      </c>
      <c r="H18" s="42">
        <v>0.125</v>
      </c>
      <c r="I18" s="40"/>
      <c r="J18" s="48"/>
      <c r="K18" s="40"/>
      <c r="L18" s="40"/>
      <c r="M18" s="41">
        <v>0.72899999999999998</v>
      </c>
      <c r="N18" s="42">
        <v>6.8635000000000002E-2</v>
      </c>
      <c r="O18" s="40"/>
      <c r="P18" s="41">
        <v>1.5</v>
      </c>
      <c r="Q18" s="42">
        <v>2.4575E-2</v>
      </c>
      <c r="R18" s="40"/>
      <c r="S18" s="40"/>
      <c r="T18" s="40"/>
      <c r="U18" s="40"/>
      <c r="V18" s="42"/>
      <c r="W18" s="42"/>
    </row>
    <row r="19" spans="2:23">
      <c r="B19" s="40"/>
      <c r="C19" s="40"/>
      <c r="D19" s="41">
        <v>5200</v>
      </c>
      <c r="E19" s="42">
        <v>0.125</v>
      </c>
      <c r="F19" s="40"/>
      <c r="G19" s="41">
        <v>6500</v>
      </c>
      <c r="H19" s="42">
        <v>0.125</v>
      </c>
      <c r="I19" s="40"/>
      <c r="J19" s="48"/>
      <c r="K19" s="40"/>
      <c r="L19" s="40"/>
      <c r="M19" s="41">
        <v>0.79</v>
      </c>
      <c r="N19" s="42">
        <v>6.4822000000000005E-2</v>
      </c>
      <c r="O19" s="40"/>
      <c r="P19" s="41">
        <v>1.625</v>
      </c>
      <c r="Q19" s="42">
        <v>2.0777E-2</v>
      </c>
      <c r="R19" s="40"/>
      <c r="S19" s="40"/>
      <c r="T19" s="40"/>
      <c r="U19" s="40"/>
      <c r="V19" s="42"/>
      <c r="W19" s="42"/>
    </row>
    <row r="20" spans="2:23">
      <c r="B20" s="40"/>
      <c r="C20" s="40"/>
      <c r="D20" s="41">
        <v>5600</v>
      </c>
      <c r="E20" s="42">
        <v>0.125</v>
      </c>
      <c r="F20" s="40"/>
      <c r="G20" s="41">
        <v>7000</v>
      </c>
      <c r="H20" s="42">
        <v>0.125</v>
      </c>
      <c r="I20" s="40"/>
      <c r="J20" s="48"/>
      <c r="K20" s="40"/>
      <c r="L20" s="40"/>
      <c r="M20" s="41">
        <v>0.85099999999999998</v>
      </c>
      <c r="N20" s="42">
        <v>5.7195999999999997E-2</v>
      </c>
      <c r="O20" s="40"/>
      <c r="P20" s="41">
        <v>1.75</v>
      </c>
      <c r="Q20" s="42">
        <v>1.6978E-2</v>
      </c>
      <c r="R20" s="40"/>
      <c r="S20" s="40"/>
      <c r="T20" s="40"/>
      <c r="U20" s="40"/>
      <c r="V20" s="42"/>
      <c r="W20" s="42"/>
    </row>
    <row r="21" spans="2:23">
      <c r="B21" s="40"/>
      <c r="C21" s="40"/>
      <c r="D21" s="41">
        <v>6000</v>
      </c>
      <c r="E21" s="42">
        <v>0.125</v>
      </c>
      <c r="F21" s="40"/>
      <c r="G21" s="41">
        <v>7500</v>
      </c>
      <c r="H21" s="42">
        <v>0.125</v>
      </c>
      <c r="I21" s="40"/>
      <c r="J21" s="48"/>
      <c r="K21" s="40"/>
      <c r="L21" s="40"/>
      <c r="M21" s="41">
        <v>0.91200000000000003</v>
      </c>
      <c r="N21" s="42">
        <v>5.3383E-2</v>
      </c>
      <c r="O21" s="40"/>
      <c r="P21" s="41">
        <v>1.875</v>
      </c>
      <c r="Q21" s="42">
        <v>1.3179E-2</v>
      </c>
      <c r="R21" s="40"/>
      <c r="S21" s="40"/>
      <c r="T21" s="40"/>
      <c r="U21" s="40"/>
      <c r="V21" s="42"/>
      <c r="W21" s="42"/>
    </row>
    <row r="22" spans="2:23">
      <c r="B22" s="40"/>
      <c r="C22" s="40"/>
      <c r="D22" s="41">
        <v>6400</v>
      </c>
      <c r="E22" s="42">
        <v>0.125</v>
      </c>
      <c r="F22" s="40"/>
      <c r="G22" s="41">
        <v>8000</v>
      </c>
      <c r="H22" s="42">
        <v>0.125</v>
      </c>
      <c r="I22" s="40"/>
      <c r="J22" s="48"/>
      <c r="K22" s="40"/>
      <c r="L22" s="40"/>
      <c r="M22" s="41">
        <v>0.97299999999999998</v>
      </c>
      <c r="N22" s="42">
        <v>4.5756999999999999E-2</v>
      </c>
      <c r="O22" s="40"/>
      <c r="P22" s="41">
        <v>2</v>
      </c>
      <c r="Q22" s="42">
        <v>9.3799999999999994E-3</v>
      </c>
      <c r="R22" s="40"/>
      <c r="S22" s="40"/>
      <c r="T22" s="40"/>
      <c r="U22" s="40"/>
      <c r="V22" s="42"/>
      <c r="W22" s="42"/>
    </row>
    <row r="23" spans="2:23">
      <c r="B23" s="40"/>
      <c r="C23" s="40"/>
      <c r="D23" s="41">
        <v>6800</v>
      </c>
      <c r="E23" s="42">
        <v>0.125</v>
      </c>
      <c r="F23" s="40"/>
      <c r="G23" s="40"/>
      <c r="H23" s="40"/>
      <c r="I23" s="40"/>
      <c r="J23" s="40"/>
      <c r="K23" s="40"/>
      <c r="L23" s="40"/>
      <c r="M23" s="41">
        <v>1.0329999999999999</v>
      </c>
      <c r="N23" s="42">
        <v>4.1944000000000002E-2</v>
      </c>
      <c r="O23" s="40"/>
      <c r="P23" s="41">
        <v>2.125</v>
      </c>
      <c r="Q23" s="42">
        <v>8.2419999999999993E-3</v>
      </c>
      <c r="R23" s="40"/>
      <c r="S23" s="40"/>
      <c r="T23" s="40"/>
      <c r="U23" s="40"/>
      <c r="V23" s="42"/>
      <c r="W23" s="42"/>
    </row>
    <row r="24" spans="2:23">
      <c r="B24" s="40"/>
      <c r="C24" s="40"/>
      <c r="D24" s="41">
        <v>7200</v>
      </c>
      <c r="E24" s="42">
        <v>0.125</v>
      </c>
      <c r="F24" s="40"/>
      <c r="G24" s="40"/>
      <c r="H24" s="40"/>
      <c r="I24" s="40"/>
      <c r="J24" s="40"/>
      <c r="K24" s="40"/>
      <c r="L24" s="40"/>
      <c r="M24" s="41">
        <v>1.0940000000000001</v>
      </c>
      <c r="N24" s="42">
        <v>3.8130999999999998E-2</v>
      </c>
      <c r="O24" s="40"/>
      <c r="P24" s="41">
        <v>2.25</v>
      </c>
      <c r="Q24" s="42">
        <v>7.1040000000000001E-3</v>
      </c>
      <c r="R24" s="40"/>
      <c r="S24" s="40"/>
      <c r="T24" s="40"/>
      <c r="U24" s="40"/>
      <c r="V24" s="42"/>
      <c r="W24" s="42"/>
    </row>
    <row r="25" spans="2:23">
      <c r="B25" s="40"/>
      <c r="C25" s="40"/>
      <c r="D25" s="41">
        <v>7600</v>
      </c>
      <c r="E25" s="42">
        <v>0.125</v>
      </c>
      <c r="F25" s="40"/>
      <c r="G25" s="40"/>
      <c r="H25" s="40"/>
      <c r="I25" s="40"/>
      <c r="J25" s="40"/>
      <c r="K25" s="40"/>
      <c r="L25" s="40"/>
      <c r="M25" s="41">
        <v>1.155</v>
      </c>
      <c r="N25" s="42">
        <v>3.4318000000000001E-2</v>
      </c>
      <c r="O25" s="40"/>
      <c r="P25" s="41">
        <v>2.375</v>
      </c>
      <c r="Q25" s="42">
        <v>5.9649999999999998E-3</v>
      </c>
      <c r="R25" s="40"/>
      <c r="S25" s="40"/>
      <c r="T25" s="40"/>
      <c r="U25" s="40"/>
      <c r="V25" s="42"/>
      <c r="W25" s="42"/>
    </row>
    <row r="26" spans="2:23">
      <c r="B26" s="40"/>
      <c r="C26" s="40"/>
      <c r="D26" s="41">
        <v>8000</v>
      </c>
      <c r="E26" s="42">
        <v>0.125</v>
      </c>
      <c r="F26" s="40"/>
      <c r="G26" s="40"/>
      <c r="H26" s="40"/>
      <c r="I26" s="40"/>
      <c r="J26" s="40"/>
      <c r="K26" s="40"/>
      <c r="L26" s="40"/>
      <c r="M26" s="41">
        <v>1.216</v>
      </c>
      <c r="N26" s="42">
        <v>3.4318000000000001E-2</v>
      </c>
      <c r="O26" s="40"/>
      <c r="P26" s="41">
        <v>2.5</v>
      </c>
      <c r="Q26" s="42">
        <v>4.8269999999999997E-3</v>
      </c>
      <c r="R26" s="40"/>
      <c r="S26" s="40"/>
      <c r="T26" s="40"/>
      <c r="U26" s="40"/>
      <c r="V26" s="42"/>
      <c r="W26" s="42"/>
    </row>
    <row r="27" spans="2:23">
      <c r="B27" s="40"/>
      <c r="C27" s="40"/>
      <c r="D27" s="40"/>
      <c r="E27" s="40"/>
      <c r="F27" s="40"/>
      <c r="G27" s="40"/>
      <c r="H27" s="40"/>
      <c r="I27" s="40"/>
      <c r="J27" s="40"/>
      <c r="K27" s="40"/>
      <c r="L27" s="40"/>
      <c r="M27" s="41">
        <v>1.2769999999999999</v>
      </c>
      <c r="N27" s="42">
        <v>3.0505000000000001E-2</v>
      </c>
      <c r="O27" s="40"/>
      <c r="P27" s="41">
        <v>2.625</v>
      </c>
      <c r="Q27" s="42">
        <v>3.6879999999999999E-3</v>
      </c>
      <c r="R27" s="40"/>
      <c r="S27" s="40"/>
      <c r="T27" s="40"/>
      <c r="U27" s="40"/>
      <c r="V27" s="42"/>
      <c r="W27" s="42"/>
    </row>
    <row r="28" spans="2:23">
      <c r="B28" s="40"/>
      <c r="C28" s="40"/>
      <c r="D28" s="40"/>
      <c r="E28" s="40"/>
      <c r="F28" s="40"/>
      <c r="G28" s="40"/>
      <c r="H28" s="40"/>
      <c r="I28" s="40"/>
      <c r="J28" s="40"/>
      <c r="K28" s="40"/>
      <c r="L28" s="40"/>
      <c r="M28" s="41">
        <v>1.337</v>
      </c>
      <c r="N28" s="42">
        <v>3.0505000000000001E-2</v>
      </c>
      <c r="O28" s="40"/>
      <c r="P28" s="41">
        <v>2.75</v>
      </c>
      <c r="Q28" s="42">
        <v>2.5500000000000002E-3</v>
      </c>
      <c r="R28" s="40"/>
      <c r="S28" s="40"/>
      <c r="T28" s="40"/>
      <c r="U28" s="40"/>
      <c r="V28" s="42"/>
      <c r="W28" s="42"/>
    </row>
    <row r="29" spans="2:23">
      <c r="B29" s="40"/>
      <c r="C29" s="40"/>
      <c r="D29" s="40"/>
      <c r="E29" s="40"/>
      <c r="F29" s="40"/>
      <c r="G29" s="40"/>
      <c r="H29" s="40"/>
      <c r="I29" s="40"/>
      <c r="J29" s="40"/>
      <c r="K29" s="40"/>
      <c r="L29" s="40"/>
      <c r="M29" s="41">
        <v>1.3979999999999999</v>
      </c>
      <c r="N29" s="42">
        <v>2.6690999999999999E-2</v>
      </c>
      <c r="O29" s="40"/>
      <c r="P29" s="41">
        <v>2.875</v>
      </c>
      <c r="Q29" s="42">
        <v>8.5300000000000003E-4</v>
      </c>
      <c r="R29" s="40"/>
      <c r="S29" s="40"/>
      <c r="T29" s="40"/>
      <c r="U29" s="40"/>
      <c r="V29" s="42"/>
      <c r="W29" s="42"/>
    </row>
    <row r="30" spans="2:23">
      <c r="B30" s="40"/>
      <c r="C30" s="40"/>
      <c r="D30" s="40"/>
      <c r="E30" s="40"/>
      <c r="F30" s="40"/>
      <c r="G30" s="40"/>
      <c r="H30" s="40"/>
      <c r="I30" s="40"/>
      <c r="J30" s="40"/>
      <c r="K30" s="40"/>
      <c r="L30" s="40"/>
      <c r="M30" s="41">
        <v>1.4590000000000001</v>
      </c>
      <c r="N30" s="42">
        <v>2.6690999999999999E-2</v>
      </c>
      <c r="O30" s="40"/>
      <c r="P30" s="41">
        <v>3</v>
      </c>
      <c r="Q30" s="42">
        <v>0</v>
      </c>
      <c r="R30" s="40"/>
      <c r="S30" s="40"/>
      <c r="T30" s="40"/>
      <c r="U30" s="40"/>
      <c r="V30" s="42"/>
      <c r="W30" s="42"/>
    </row>
    <row r="31" spans="2:23">
      <c r="B31" s="40"/>
      <c r="C31" s="40"/>
      <c r="D31" s="40"/>
      <c r="E31" s="40"/>
      <c r="F31" s="40"/>
      <c r="G31" s="40"/>
      <c r="H31" s="40"/>
      <c r="I31" s="40"/>
      <c r="J31" s="40"/>
      <c r="K31" s="40"/>
      <c r="L31" s="40"/>
      <c r="M31" s="41">
        <v>1.52</v>
      </c>
      <c r="N31" s="42">
        <v>2.2877999999999999E-2</v>
      </c>
      <c r="O31" s="40"/>
      <c r="P31" s="41">
        <v>3.125</v>
      </c>
      <c r="Q31" s="42">
        <v>0</v>
      </c>
      <c r="R31" s="40"/>
      <c r="S31" s="40"/>
      <c r="T31" s="40"/>
      <c r="U31" s="40"/>
      <c r="V31" s="42"/>
      <c r="W31" s="42"/>
    </row>
    <row r="32" spans="2:23">
      <c r="B32" s="40"/>
      <c r="C32" s="40"/>
      <c r="D32" s="40"/>
      <c r="E32" s="40"/>
      <c r="F32" s="40"/>
      <c r="G32" s="40"/>
      <c r="H32" s="40"/>
      <c r="I32" s="40"/>
      <c r="J32" s="40"/>
      <c r="K32" s="40"/>
      <c r="L32" s="40"/>
      <c r="M32" s="41">
        <v>1.581</v>
      </c>
      <c r="N32" s="42">
        <v>2.2877999999999999E-2</v>
      </c>
      <c r="O32" s="40"/>
      <c r="P32" s="41">
        <v>3.25</v>
      </c>
      <c r="Q32" s="42">
        <v>0</v>
      </c>
      <c r="R32" s="40"/>
      <c r="S32" s="40"/>
      <c r="T32" s="40"/>
      <c r="U32" s="40"/>
      <c r="V32" s="42"/>
      <c r="W32" s="42"/>
    </row>
    <row r="33" spans="2:23">
      <c r="B33" s="40"/>
      <c r="C33" s="40"/>
      <c r="D33" s="40"/>
      <c r="E33" s="40"/>
      <c r="F33" s="40"/>
      <c r="G33" s="40"/>
      <c r="H33" s="40"/>
      <c r="I33" s="40"/>
      <c r="J33" s="40"/>
      <c r="K33" s="40"/>
      <c r="L33" s="40"/>
      <c r="M33" s="41">
        <v>1.641</v>
      </c>
      <c r="N33" s="42">
        <v>1.9064999999999999E-2</v>
      </c>
      <c r="O33" s="40"/>
      <c r="P33" s="41">
        <v>3.375</v>
      </c>
      <c r="Q33" s="42">
        <v>0</v>
      </c>
      <c r="R33" s="40"/>
      <c r="S33" s="40"/>
      <c r="T33" s="40"/>
      <c r="U33" s="40"/>
      <c r="V33" s="42"/>
      <c r="W33" s="42"/>
    </row>
    <row r="34" spans="2:23">
      <c r="B34" s="40"/>
      <c r="C34" s="40"/>
      <c r="D34" s="40"/>
      <c r="E34" s="40"/>
      <c r="F34" s="40"/>
      <c r="G34" s="40"/>
      <c r="H34" s="40"/>
      <c r="I34" s="40"/>
      <c r="J34" s="40"/>
      <c r="K34" s="40"/>
      <c r="L34" s="40"/>
      <c r="M34" s="41">
        <v>1.702</v>
      </c>
      <c r="N34" s="42">
        <v>1.9064999999999999E-2</v>
      </c>
      <c r="O34" s="40"/>
      <c r="P34" s="41">
        <v>3.5</v>
      </c>
      <c r="Q34" s="42">
        <v>0</v>
      </c>
      <c r="R34" s="40"/>
      <c r="S34" s="40"/>
      <c r="T34" s="40"/>
      <c r="U34" s="40"/>
      <c r="V34" s="42"/>
      <c r="W34" s="42"/>
    </row>
    <row r="35" spans="2:23">
      <c r="B35" s="40"/>
      <c r="C35" s="40"/>
      <c r="D35" s="40"/>
      <c r="E35" s="40"/>
      <c r="F35" s="40"/>
      <c r="G35" s="40"/>
      <c r="H35" s="40"/>
      <c r="I35" s="40"/>
      <c r="J35" s="40"/>
      <c r="K35" s="40"/>
      <c r="L35" s="40"/>
      <c r="M35" s="41">
        <v>1.7629999999999999</v>
      </c>
      <c r="N35" s="42">
        <v>1.9064999999999999E-2</v>
      </c>
      <c r="O35" s="40"/>
      <c r="P35" s="41">
        <v>3.625</v>
      </c>
      <c r="Q35" s="42">
        <v>0</v>
      </c>
      <c r="R35" s="40"/>
      <c r="S35" s="40"/>
      <c r="T35" s="40"/>
      <c r="U35" s="40"/>
      <c r="V35" s="42"/>
      <c r="W35" s="42"/>
    </row>
    <row r="36" spans="2:23">
      <c r="B36" s="40"/>
      <c r="C36" s="40"/>
      <c r="D36" s="40"/>
      <c r="E36" s="40"/>
      <c r="F36" s="40"/>
      <c r="G36" s="40"/>
      <c r="H36" s="40"/>
      <c r="I36" s="40"/>
      <c r="J36" s="40"/>
      <c r="K36" s="40"/>
      <c r="L36" s="40"/>
      <c r="M36" s="41">
        <v>1.8240000000000001</v>
      </c>
      <c r="N36" s="42">
        <v>1.9064999999999999E-2</v>
      </c>
      <c r="O36" s="40"/>
      <c r="P36" s="41">
        <v>3.75</v>
      </c>
      <c r="Q36" s="42">
        <v>0</v>
      </c>
      <c r="R36" s="40"/>
      <c r="S36" s="40"/>
      <c r="T36" s="40"/>
      <c r="U36" s="40"/>
      <c r="V36" s="42"/>
      <c r="W36" s="42"/>
    </row>
    <row r="37" spans="2:23">
      <c r="B37" s="40"/>
      <c r="C37" s="40"/>
      <c r="D37" s="40"/>
      <c r="E37" s="40"/>
      <c r="F37" s="40"/>
      <c r="G37" s="40"/>
      <c r="H37" s="40"/>
      <c r="I37" s="40"/>
      <c r="J37" s="40"/>
      <c r="K37" s="40"/>
      <c r="L37" s="40"/>
      <c r="M37" s="41">
        <v>1.8839999999999999</v>
      </c>
      <c r="N37" s="42">
        <v>1.9064999999999999E-2</v>
      </c>
      <c r="O37" s="40"/>
      <c r="P37" s="41">
        <v>3.875</v>
      </c>
      <c r="Q37" s="42">
        <v>0</v>
      </c>
      <c r="R37" s="40"/>
      <c r="S37" s="40"/>
      <c r="T37" s="40"/>
      <c r="U37" s="40"/>
      <c r="V37" s="42"/>
      <c r="W37" s="42"/>
    </row>
    <row r="38" spans="2:23">
      <c r="B38" s="40"/>
      <c r="C38" s="40"/>
      <c r="D38" s="40"/>
      <c r="E38" s="40"/>
      <c r="F38" s="40"/>
      <c r="G38" s="40"/>
      <c r="H38" s="40"/>
      <c r="I38" s="40"/>
      <c r="J38" s="40"/>
      <c r="K38" s="40"/>
      <c r="L38" s="40"/>
      <c r="M38" s="41">
        <v>1.9450000000000001</v>
      </c>
      <c r="N38" s="42">
        <v>1.5252E-2</v>
      </c>
      <c r="O38" s="40"/>
      <c r="P38" s="41">
        <v>4</v>
      </c>
      <c r="Q38" s="42">
        <v>0</v>
      </c>
      <c r="R38" s="40"/>
      <c r="S38" s="40"/>
      <c r="T38" s="40"/>
      <c r="U38" s="40"/>
      <c r="V38" s="42"/>
      <c r="W38" s="42"/>
    </row>
    <row r="39" spans="2:23">
      <c r="B39" s="40"/>
      <c r="C39" s="40"/>
      <c r="D39" s="40"/>
      <c r="E39" s="40"/>
      <c r="F39" s="40"/>
      <c r="G39" s="40"/>
      <c r="H39" s="40"/>
      <c r="I39" s="40"/>
      <c r="J39" s="40"/>
      <c r="K39" s="40"/>
      <c r="L39" s="40"/>
      <c r="M39" s="41">
        <v>2.0059999999999998</v>
      </c>
      <c r="N39" s="42">
        <v>1.5252E-2</v>
      </c>
      <c r="O39" s="40"/>
      <c r="P39" s="40"/>
      <c r="Q39" s="40"/>
      <c r="R39" s="40"/>
      <c r="S39" s="40"/>
      <c r="T39" s="40"/>
      <c r="U39" s="40"/>
      <c r="V39" s="40"/>
      <c r="W39" s="40"/>
    </row>
    <row r="40" spans="2:23">
      <c r="B40" s="40"/>
      <c r="C40" s="40"/>
      <c r="D40" s="40"/>
      <c r="E40" s="40"/>
      <c r="F40" s="40"/>
      <c r="G40" s="40"/>
      <c r="H40" s="40"/>
      <c r="I40" s="40"/>
      <c r="J40" s="40"/>
      <c r="K40" s="40"/>
      <c r="L40" s="40"/>
      <c r="M40" s="41">
        <v>2.0670000000000002</v>
      </c>
      <c r="N40" s="42">
        <v>1.5252E-2</v>
      </c>
      <c r="O40" s="40"/>
      <c r="P40" s="40"/>
      <c r="Q40" s="40"/>
      <c r="R40" s="40"/>
      <c r="S40" s="40"/>
      <c r="T40" s="40"/>
      <c r="U40" s="40"/>
      <c r="V40" s="40"/>
      <c r="W40" s="40"/>
    </row>
    <row r="41" spans="2:23">
      <c r="B41" s="40"/>
      <c r="C41" s="40"/>
      <c r="D41" s="40"/>
      <c r="E41" s="40"/>
      <c r="F41" s="40"/>
      <c r="G41" s="40"/>
      <c r="H41" s="40"/>
      <c r="I41" s="40"/>
      <c r="J41" s="40"/>
      <c r="K41" s="40"/>
      <c r="L41" s="40"/>
      <c r="M41" s="41">
        <v>2.1280000000000001</v>
      </c>
      <c r="N41" s="42">
        <v>1.5252E-2</v>
      </c>
      <c r="O41" s="40"/>
      <c r="P41" s="40"/>
      <c r="Q41" s="40"/>
      <c r="R41" s="40"/>
      <c r="S41" s="40"/>
      <c r="T41" s="40"/>
      <c r="U41" s="40"/>
      <c r="V41" s="40"/>
      <c r="W41" s="40"/>
    </row>
    <row r="42" spans="2:23">
      <c r="B42" s="40"/>
      <c r="C42" s="40"/>
      <c r="D42" s="40"/>
      <c r="E42" s="40"/>
      <c r="F42" s="40"/>
      <c r="G42" s="40"/>
      <c r="H42" s="40"/>
      <c r="I42" s="40"/>
      <c r="J42" s="40"/>
      <c r="K42" s="40"/>
      <c r="L42" s="40"/>
      <c r="M42" s="41">
        <v>2.1880000000000002</v>
      </c>
      <c r="N42" s="42">
        <v>1.5252E-2</v>
      </c>
      <c r="O42" s="40"/>
      <c r="P42" s="40"/>
      <c r="Q42" s="40"/>
      <c r="R42" s="40"/>
      <c r="S42" s="40"/>
      <c r="T42" s="40"/>
      <c r="U42" s="40"/>
      <c r="V42" s="40"/>
      <c r="W42" s="40"/>
    </row>
    <row r="43" spans="2:23">
      <c r="B43" s="40"/>
      <c r="C43" s="40"/>
      <c r="D43" s="40"/>
      <c r="E43" s="40"/>
      <c r="F43" s="40"/>
      <c r="G43" s="40"/>
      <c r="H43" s="40"/>
      <c r="I43" s="40"/>
      <c r="J43" s="40"/>
      <c r="K43" s="40"/>
      <c r="L43" s="40"/>
      <c r="M43" s="41">
        <v>2.2490000000000001</v>
      </c>
      <c r="N43" s="42">
        <v>1.5252E-2</v>
      </c>
      <c r="O43" s="40"/>
      <c r="P43" s="40"/>
      <c r="Q43" s="40"/>
      <c r="R43" s="40"/>
      <c r="S43" s="40"/>
      <c r="T43" s="40"/>
      <c r="U43" s="40"/>
      <c r="V43" s="40"/>
      <c r="W43" s="40"/>
    </row>
    <row r="44" spans="2:23">
      <c r="B44" s="40"/>
      <c r="C44" s="40"/>
      <c r="D44" s="40"/>
      <c r="E44" s="40"/>
      <c r="F44" s="40"/>
      <c r="G44" s="40"/>
      <c r="H44" s="40"/>
      <c r="I44" s="40"/>
      <c r="J44" s="40"/>
      <c r="K44" s="40"/>
      <c r="L44" s="40"/>
      <c r="M44" s="41">
        <v>2.31</v>
      </c>
      <c r="N44" s="42">
        <v>1.1439E-2</v>
      </c>
      <c r="O44" s="40"/>
      <c r="P44" s="40"/>
      <c r="Q44" s="40"/>
      <c r="R44" s="40"/>
      <c r="S44" s="40"/>
      <c r="T44" s="40"/>
      <c r="U44" s="40"/>
      <c r="V44" s="40"/>
      <c r="W44" s="40"/>
    </row>
    <row r="45" spans="2:23">
      <c r="B45" s="40"/>
      <c r="C45" s="40"/>
      <c r="D45" s="40"/>
      <c r="E45" s="40"/>
      <c r="F45" s="40"/>
      <c r="G45" s="40"/>
      <c r="H45" s="40"/>
      <c r="I45" s="40"/>
      <c r="J45" s="40"/>
      <c r="K45" s="40"/>
      <c r="L45" s="40"/>
      <c r="M45" s="41">
        <v>2.371</v>
      </c>
      <c r="N45" s="42">
        <v>1.1439E-2</v>
      </c>
      <c r="O45" s="40"/>
      <c r="P45" s="40"/>
      <c r="Q45" s="40"/>
      <c r="R45" s="40"/>
      <c r="S45" s="40"/>
      <c r="T45" s="40"/>
      <c r="U45" s="40"/>
      <c r="V45" s="40"/>
      <c r="W45" s="40"/>
    </row>
    <row r="46" spans="2:23">
      <c r="B46" s="40"/>
      <c r="C46" s="40"/>
      <c r="D46" s="40"/>
      <c r="E46" s="40"/>
      <c r="F46" s="40"/>
      <c r="G46" s="40"/>
      <c r="H46" s="40"/>
      <c r="I46" s="40"/>
      <c r="J46" s="40"/>
      <c r="K46" s="40"/>
      <c r="L46" s="40"/>
      <c r="M46" s="41">
        <v>2.4319999999999999</v>
      </c>
      <c r="N46" s="42">
        <v>1.1439E-2</v>
      </c>
      <c r="O46" s="40"/>
      <c r="P46" s="40"/>
      <c r="Q46" s="40"/>
      <c r="R46" s="40"/>
      <c r="S46" s="40"/>
      <c r="T46" s="40"/>
      <c r="U46" s="40"/>
      <c r="V46" s="40"/>
      <c r="W46" s="40"/>
    </row>
    <row r="47" spans="2:23">
      <c r="B47" s="40"/>
      <c r="C47" s="40"/>
      <c r="D47" s="40"/>
      <c r="E47" s="40"/>
      <c r="F47" s="40"/>
      <c r="G47" s="40"/>
      <c r="H47" s="40"/>
      <c r="I47" s="40"/>
      <c r="J47" s="40"/>
      <c r="K47" s="40"/>
      <c r="L47" s="40"/>
      <c r="M47" s="41">
        <v>2.492</v>
      </c>
      <c r="N47" s="42">
        <v>1.1439E-2</v>
      </c>
      <c r="O47" s="40"/>
      <c r="P47" s="40"/>
      <c r="Q47" s="40"/>
      <c r="R47" s="40"/>
      <c r="S47" s="40"/>
      <c r="T47" s="40"/>
      <c r="U47" s="40"/>
      <c r="V47" s="40"/>
      <c r="W47" s="40"/>
    </row>
    <row r="48" spans="2:23">
      <c r="B48" s="40"/>
      <c r="C48" s="40"/>
      <c r="D48" s="40"/>
      <c r="E48" s="40"/>
      <c r="F48" s="40"/>
      <c r="G48" s="40"/>
      <c r="H48" s="40"/>
      <c r="I48" s="40"/>
      <c r="J48" s="40"/>
      <c r="K48" s="40"/>
      <c r="L48" s="40"/>
      <c r="M48" s="41">
        <v>2.5529999999999999</v>
      </c>
      <c r="N48" s="42">
        <v>1.1439E-2</v>
      </c>
      <c r="O48" s="40"/>
      <c r="P48" s="40"/>
      <c r="Q48" s="40"/>
      <c r="R48" s="40"/>
      <c r="S48" s="40"/>
      <c r="T48" s="40"/>
      <c r="U48" s="40"/>
      <c r="V48" s="40"/>
      <c r="W48" s="40"/>
    </row>
    <row r="49" spans="2:23">
      <c r="B49" s="40"/>
      <c r="C49" s="40"/>
      <c r="D49" s="40"/>
      <c r="E49" s="40"/>
      <c r="F49" s="40"/>
      <c r="G49" s="40"/>
      <c r="H49" s="40"/>
      <c r="I49" s="40"/>
      <c r="J49" s="40"/>
      <c r="K49" s="40"/>
      <c r="L49" s="40"/>
      <c r="M49" s="41">
        <v>2.6139999999999999</v>
      </c>
      <c r="N49" s="42">
        <v>1.1439E-2</v>
      </c>
      <c r="O49" s="40"/>
      <c r="P49" s="40"/>
      <c r="Q49" s="40"/>
      <c r="R49" s="40"/>
      <c r="S49" s="40"/>
      <c r="T49" s="40"/>
      <c r="U49" s="40"/>
      <c r="V49" s="40"/>
      <c r="W49" s="40"/>
    </row>
    <row r="50" spans="2:23">
      <c r="B50" s="40"/>
      <c r="C50" s="40"/>
      <c r="D50" s="40"/>
      <c r="E50" s="40"/>
      <c r="F50" s="40"/>
      <c r="G50" s="40"/>
      <c r="H50" s="40"/>
      <c r="I50" s="40"/>
      <c r="J50" s="40"/>
      <c r="K50" s="40"/>
      <c r="L50" s="40"/>
      <c r="M50" s="41">
        <v>2.6749999999999998</v>
      </c>
      <c r="N50" s="42">
        <v>1.1439E-2</v>
      </c>
      <c r="O50" s="40"/>
      <c r="P50" s="40"/>
      <c r="Q50" s="40"/>
      <c r="R50" s="40"/>
      <c r="S50" s="40"/>
      <c r="T50" s="40"/>
      <c r="U50" s="40"/>
      <c r="V50" s="40"/>
      <c r="W50" s="40"/>
    </row>
    <row r="51" spans="2:23">
      <c r="B51" s="40"/>
      <c r="C51" s="40"/>
      <c r="D51" s="40"/>
      <c r="E51" s="40"/>
      <c r="F51" s="40"/>
      <c r="G51" s="40"/>
      <c r="H51" s="40"/>
      <c r="I51" s="40"/>
      <c r="J51" s="40"/>
      <c r="K51" s="40"/>
      <c r="L51" s="40"/>
      <c r="M51" s="41">
        <v>2.7360000000000002</v>
      </c>
      <c r="N51" s="42">
        <v>1.1439E-2</v>
      </c>
      <c r="O51" s="40"/>
      <c r="P51" s="40"/>
      <c r="Q51" s="40"/>
      <c r="R51" s="40"/>
      <c r="S51" s="40"/>
      <c r="T51" s="40"/>
      <c r="U51" s="40"/>
      <c r="V51" s="40"/>
      <c r="W51" s="40"/>
    </row>
    <row r="52" spans="2:23">
      <c r="B52" s="40"/>
      <c r="C52" s="40"/>
      <c r="D52" s="40"/>
      <c r="E52" s="40"/>
      <c r="F52" s="40"/>
      <c r="G52" s="40"/>
      <c r="H52" s="40"/>
      <c r="I52" s="40"/>
      <c r="J52" s="40"/>
      <c r="K52" s="40"/>
      <c r="L52" s="40"/>
      <c r="M52" s="41">
        <v>2.7959999999999998</v>
      </c>
      <c r="N52" s="42">
        <v>7.626E-3</v>
      </c>
      <c r="O52" s="40"/>
      <c r="P52" s="40"/>
      <c r="Q52" s="40"/>
      <c r="R52" s="40"/>
      <c r="S52" s="40"/>
      <c r="T52" s="40"/>
      <c r="U52" s="40"/>
      <c r="V52" s="40"/>
      <c r="W52" s="40"/>
    </row>
    <row r="53" spans="2:23">
      <c r="B53" s="40"/>
      <c r="C53" s="40"/>
      <c r="D53" s="40"/>
      <c r="E53" s="40"/>
      <c r="F53" s="40"/>
      <c r="G53" s="40"/>
      <c r="H53" s="40"/>
      <c r="I53" s="40"/>
      <c r="J53" s="40"/>
      <c r="K53" s="40"/>
      <c r="L53" s="40"/>
      <c r="M53" s="41">
        <v>2.8570000000000002</v>
      </c>
      <c r="N53" s="42">
        <v>7.626E-3</v>
      </c>
      <c r="O53" s="40"/>
      <c r="P53" s="40"/>
      <c r="Q53" s="40"/>
      <c r="R53" s="40"/>
      <c r="S53" s="40"/>
      <c r="T53" s="40"/>
      <c r="U53" s="40"/>
      <c r="V53" s="40"/>
      <c r="W53" s="40"/>
    </row>
    <row r="54" spans="2:23">
      <c r="B54" s="40"/>
      <c r="C54" s="40"/>
      <c r="D54" s="40"/>
      <c r="E54" s="40"/>
      <c r="F54" s="40"/>
      <c r="G54" s="40"/>
      <c r="H54" s="40"/>
      <c r="I54" s="40"/>
      <c r="J54" s="40"/>
      <c r="K54" s="40"/>
      <c r="L54" s="40"/>
      <c r="M54" s="41">
        <v>2.9180000000000001</v>
      </c>
      <c r="N54" s="42">
        <v>7.626E-3</v>
      </c>
      <c r="O54" s="40"/>
      <c r="P54" s="40"/>
      <c r="Q54" s="40"/>
      <c r="R54" s="40"/>
      <c r="S54" s="40"/>
      <c r="T54" s="40"/>
      <c r="U54" s="40"/>
      <c r="V54" s="40"/>
      <c r="W54" s="40"/>
    </row>
    <row r="55" spans="2:23">
      <c r="B55" s="40"/>
      <c r="C55" s="40"/>
      <c r="D55" s="40"/>
      <c r="E55" s="40"/>
      <c r="F55" s="40"/>
      <c r="G55" s="40"/>
      <c r="H55" s="40"/>
      <c r="I55" s="40"/>
      <c r="J55" s="40"/>
      <c r="K55" s="40"/>
      <c r="L55" s="40"/>
      <c r="M55" s="41">
        <v>2.9790000000000001</v>
      </c>
      <c r="N55" s="42">
        <v>7.626E-3</v>
      </c>
      <c r="O55" s="40"/>
      <c r="P55" s="40"/>
      <c r="Q55" s="40"/>
      <c r="R55" s="40"/>
      <c r="S55" s="40"/>
      <c r="T55" s="40"/>
      <c r="U55" s="40"/>
      <c r="V55" s="40"/>
      <c r="W55" s="40"/>
    </row>
    <row r="56" spans="2:23">
      <c r="B56" s="40"/>
      <c r="C56" s="40"/>
      <c r="D56" s="40"/>
      <c r="E56" s="40"/>
      <c r="F56" s="40"/>
      <c r="G56" s="40"/>
      <c r="H56" s="40"/>
      <c r="I56" s="40"/>
      <c r="J56" s="40"/>
      <c r="K56" s="40"/>
      <c r="L56" s="40"/>
      <c r="M56" s="41">
        <v>3.04</v>
      </c>
      <c r="N56" s="42">
        <v>7.626E-3</v>
      </c>
      <c r="O56" s="40"/>
      <c r="P56" s="40"/>
      <c r="Q56" s="40"/>
      <c r="R56" s="40"/>
      <c r="S56" s="40"/>
      <c r="T56" s="40"/>
      <c r="U56" s="40"/>
      <c r="V56" s="40"/>
      <c r="W56" s="40"/>
    </row>
    <row r="57" spans="2:23">
      <c r="B57" s="40"/>
      <c r="C57" s="40"/>
      <c r="D57" s="40"/>
      <c r="E57" s="40"/>
      <c r="F57" s="40"/>
      <c r="G57" s="40"/>
      <c r="H57" s="40"/>
      <c r="I57" s="40"/>
      <c r="J57" s="40"/>
      <c r="K57" s="40"/>
      <c r="L57" s="40"/>
      <c r="M57" s="41">
        <v>3.1</v>
      </c>
      <c r="N57" s="42">
        <v>7.626E-3</v>
      </c>
      <c r="O57" s="40"/>
      <c r="P57" s="40"/>
      <c r="Q57" s="40"/>
      <c r="R57" s="40"/>
      <c r="S57" s="40"/>
      <c r="T57" s="40"/>
      <c r="U57" s="40"/>
      <c r="V57" s="40"/>
      <c r="W57" s="40"/>
    </row>
    <row r="58" spans="2:23">
      <c r="B58" s="40"/>
      <c r="C58" s="40"/>
      <c r="D58" s="40"/>
      <c r="E58" s="40"/>
      <c r="F58" s="40"/>
      <c r="G58" s="40"/>
      <c r="H58" s="40"/>
      <c r="I58" s="40"/>
      <c r="J58" s="40"/>
      <c r="K58" s="40"/>
      <c r="L58" s="40"/>
      <c r="M58" s="41">
        <v>3.161</v>
      </c>
      <c r="N58" s="42">
        <v>7.626E-3</v>
      </c>
      <c r="O58" s="40"/>
      <c r="P58" s="40"/>
      <c r="Q58" s="40"/>
      <c r="R58" s="40"/>
      <c r="S58" s="40"/>
      <c r="T58" s="40"/>
      <c r="U58" s="40"/>
      <c r="V58" s="40"/>
      <c r="W58" s="40"/>
    </row>
    <row r="59" spans="2:23">
      <c r="B59" s="40"/>
      <c r="C59" s="40"/>
      <c r="D59" s="40"/>
      <c r="E59" s="40"/>
      <c r="F59" s="40"/>
      <c r="G59" s="40"/>
      <c r="H59" s="40"/>
      <c r="I59" s="40"/>
      <c r="J59" s="40"/>
      <c r="K59" s="40"/>
      <c r="L59" s="40"/>
      <c r="M59" s="41">
        <v>3.222</v>
      </c>
      <c r="N59" s="42">
        <v>7.626E-3</v>
      </c>
      <c r="O59" s="40"/>
      <c r="P59" s="40"/>
      <c r="Q59" s="40"/>
      <c r="R59" s="40"/>
      <c r="S59" s="40"/>
      <c r="T59" s="40"/>
      <c r="U59" s="40"/>
      <c r="V59" s="40"/>
      <c r="W59" s="40"/>
    </row>
    <row r="60" spans="2:23">
      <c r="B60" s="40"/>
      <c r="C60" s="40"/>
      <c r="D60" s="40"/>
      <c r="E60" s="40"/>
      <c r="F60" s="40"/>
      <c r="G60" s="40"/>
      <c r="H60" s="40"/>
      <c r="I60" s="40"/>
      <c r="J60" s="40"/>
      <c r="K60" s="40"/>
      <c r="L60" s="40"/>
      <c r="M60" s="41">
        <v>3.2829999999999999</v>
      </c>
      <c r="N60" s="42">
        <v>3.813E-3</v>
      </c>
      <c r="O60" s="40"/>
      <c r="P60" s="40"/>
      <c r="Q60" s="40"/>
      <c r="R60" s="40"/>
      <c r="S60" s="40"/>
      <c r="T60" s="40"/>
      <c r="U60" s="40"/>
      <c r="V60" s="40"/>
      <c r="W60" s="40"/>
    </row>
    <row r="61" spans="2:23">
      <c r="B61" s="40"/>
      <c r="C61" s="40"/>
      <c r="D61" s="40"/>
      <c r="E61" s="40"/>
      <c r="F61" s="40"/>
      <c r="G61" s="40"/>
      <c r="H61" s="40"/>
      <c r="I61" s="40"/>
      <c r="J61" s="40"/>
      <c r="K61" s="40"/>
      <c r="L61" s="40"/>
      <c r="M61" s="41">
        <v>3.343</v>
      </c>
      <c r="N61" s="42">
        <v>3.813E-3</v>
      </c>
      <c r="O61" s="40"/>
      <c r="P61" s="40"/>
      <c r="Q61" s="40"/>
      <c r="R61" s="40"/>
      <c r="S61" s="40"/>
      <c r="T61" s="40"/>
      <c r="U61" s="40"/>
      <c r="V61" s="40"/>
      <c r="W61" s="40"/>
    </row>
    <row r="62" spans="2:23">
      <c r="B62" s="40"/>
      <c r="C62" s="40"/>
      <c r="D62" s="40"/>
      <c r="E62" s="40"/>
      <c r="F62" s="40"/>
      <c r="G62" s="40"/>
      <c r="H62" s="40"/>
      <c r="I62" s="40"/>
      <c r="J62" s="40"/>
      <c r="K62" s="40"/>
      <c r="L62" s="40"/>
      <c r="M62" s="41">
        <v>3.4039999999999999</v>
      </c>
      <c r="N62" s="42">
        <v>3.813E-3</v>
      </c>
      <c r="O62" s="40"/>
      <c r="P62" s="40"/>
      <c r="Q62" s="40"/>
      <c r="R62" s="40"/>
      <c r="S62" s="40"/>
      <c r="T62" s="40"/>
      <c r="U62" s="40"/>
      <c r="V62" s="40"/>
      <c r="W62" s="40"/>
    </row>
    <row r="63" spans="2:23">
      <c r="B63" s="40"/>
      <c r="C63" s="40"/>
      <c r="D63" s="40"/>
      <c r="E63" s="40"/>
      <c r="F63" s="40"/>
      <c r="G63" s="40"/>
      <c r="H63" s="40"/>
      <c r="I63" s="40"/>
      <c r="J63" s="40"/>
      <c r="K63" s="40"/>
      <c r="L63" s="40"/>
      <c r="M63" s="41">
        <v>3.4649999999999999</v>
      </c>
      <c r="N63" s="42">
        <v>3.813E-3</v>
      </c>
      <c r="O63" s="40"/>
      <c r="P63" s="40"/>
      <c r="Q63" s="40"/>
      <c r="R63" s="40"/>
      <c r="S63" s="40"/>
      <c r="T63" s="40"/>
      <c r="U63" s="40"/>
      <c r="V63" s="40"/>
      <c r="W63" s="40"/>
    </row>
    <row r="64" spans="2:23">
      <c r="B64" s="40"/>
      <c r="C64" s="40"/>
      <c r="D64" s="40"/>
      <c r="E64" s="40"/>
      <c r="F64" s="40"/>
      <c r="G64" s="40"/>
      <c r="H64" s="40"/>
      <c r="I64" s="40"/>
      <c r="J64" s="40"/>
      <c r="K64" s="40"/>
      <c r="L64" s="40"/>
      <c r="M64" s="41">
        <v>3.5259999999999998</v>
      </c>
      <c r="N64" s="42">
        <v>3.813E-3</v>
      </c>
      <c r="O64" s="40"/>
      <c r="P64" s="40"/>
      <c r="Q64" s="40"/>
      <c r="R64" s="40"/>
      <c r="S64" s="40"/>
      <c r="T64" s="40"/>
      <c r="U64" s="40"/>
      <c r="V64" s="40"/>
      <c r="W64" s="40"/>
    </row>
    <row r="65" spans="2:23">
      <c r="B65" s="40"/>
      <c r="C65" s="40"/>
      <c r="D65" s="40"/>
      <c r="E65" s="40"/>
      <c r="F65" s="40"/>
      <c r="G65" s="40"/>
      <c r="H65" s="40"/>
      <c r="I65" s="40"/>
      <c r="J65" s="40"/>
      <c r="K65" s="40"/>
      <c r="L65" s="40"/>
      <c r="M65" s="41">
        <v>3.5870000000000002</v>
      </c>
      <c r="N65" s="42">
        <v>3.813E-3</v>
      </c>
      <c r="O65" s="40"/>
      <c r="P65" s="40"/>
      <c r="Q65" s="40"/>
      <c r="R65" s="40"/>
      <c r="S65" s="40"/>
      <c r="T65" s="40"/>
      <c r="U65" s="40"/>
      <c r="V65" s="40"/>
      <c r="W65" s="40"/>
    </row>
    <row r="66" spans="2:23">
      <c r="B66" s="40"/>
      <c r="C66" s="40"/>
      <c r="D66" s="40"/>
      <c r="E66" s="40"/>
      <c r="F66" s="40"/>
      <c r="G66" s="40"/>
      <c r="H66" s="40"/>
      <c r="I66" s="40"/>
      <c r="J66" s="40"/>
      <c r="K66" s="40"/>
      <c r="L66" s="40"/>
      <c r="M66" s="41">
        <v>3.6469999999999998</v>
      </c>
      <c r="N66" s="42">
        <v>3.813E-3</v>
      </c>
      <c r="O66" s="40"/>
      <c r="P66" s="40"/>
      <c r="Q66" s="40"/>
      <c r="R66" s="40"/>
      <c r="S66" s="40"/>
      <c r="T66" s="40"/>
      <c r="U66" s="40"/>
      <c r="V66" s="40"/>
      <c r="W66" s="40"/>
    </row>
    <row r="67" spans="2:23">
      <c r="B67" s="40"/>
      <c r="C67" s="40"/>
      <c r="D67" s="40"/>
      <c r="E67" s="40"/>
      <c r="F67" s="40"/>
      <c r="G67" s="40"/>
      <c r="H67" s="40"/>
      <c r="I67" s="40"/>
      <c r="J67" s="40"/>
      <c r="K67" s="40"/>
      <c r="L67" s="40"/>
      <c r="M67" s="41">
        <v>3.7080000000000002</v>
      </c>
      <c r="N67" s="42">
        <v>3.813E-3</v>
      </c>
      <c r="O67" s="40"/>
      <c r="P67" s="40"/>
      <c r="Q67" s="40"/>
      <c r="R67" s="40"/>
      <c r="S67" s="40"/>
      <c r="T67" s="40"/>
      <c r="U67" s="40"/>
      <c r="V67" s="40"/>
      <c r="W67" s="40"/>
    </row>
    <row r="68" spans="2:23">
      <c r="B68" s="40"/>
      <c r="C68" s="40"/>
      <c r="D68" s="40"/>
      <c r="E68" s="40"/>
      <c r="F68" s="40"/>
      <c r="G68" s="40"/>
      <c r="H68" s="40"/>
      <c r="I68" s="40"/>
      <c r="J68" s="40"/>
      <c r="K68" s="40"/>
      <c r="L68" s="40"/>
      <c r="M68" s="41">
        <v>3.7690000000000001</v>
      </c>
      <c r="N68" s="42">
        <v>0</v>
      </c>
      <c r="O68" s="40"/>
      <c r="P68" s="40"/>
      <c r="Q68" s="40"/>
      <c r="R68" s="40"/>
      <c r="S68" s="40"/>
      <c r="T68" s="40"/>
      <c r="U68" s="40"/>
      <c r="V68" s="40"/>
      <c r="W68" s="40"/>
    </row>
    <row r="69" spans="2:23">
      <c r="B69" s="40"/>
      <c r="C69" s="40"/>
      <c r="D69" s="40"/>
      <c r="E69" s="40"/>
      <c r="F69" s="40"/>
      <c r="G69" s="40"/>
      <c r="H69" s="40"/>
      <c r="I69" s="40"/>
      <c r="J69" s="40"/>
      <c r="K69" s="40"/>
      <c r="L69" s="40"/>
      <c r="M69" s="41">
        <v>3.83</v>
      </c>
      <c r="N69" s="42">
        <v>0</v>
      </c>
      <c r="O69" s="40"/>
      <c r="P69" s="40"/>
      <c r="Q69" s="40"/>
      <c r="R69" s="40"/>
      <c r="S69" s="40"/>
      <c r="T69" s="40"/>
      <c r="U69" s="40"/>
      <c r="V69" s="40"/>
      <c r="W69" s="40"/>
    </row>
    <row r="70" spans="2:23">
      <c r="B70" s="40"/>
      <c r="C70" s="40"/>
      <c r="D70" s="40"/>
      <c r="E70" s="40"/>
      <c r="F70" s="40"/>
      <c r="G70" s="40"/>
      <c r="H70" s="40"/>
      <c r="I70" s="40"/>
      <c r="J70" s="40"/>
      <c r="K70" s="40"/>
      <c r="L70" s="40"/>
      <c r="M70" s="41">
        <v>3.891</v>
      </c>
      <c r="N70" s="42">
        <v>0</v>
      </c>
      <c r="O70" s="40"/>
      <c r="P70" s="40"/>
      <c r="Q70" s="40"/>
      <c r="R70" s="40"/>
      <c r="S70" s="40"/>
      <c r="T70" s="40"/>
      <c r="U70" s="40"/>
      <c r="V70" s="40"/>
      <c r="W70" s="40"/>
    </row>
    <row r="71" spans="2:23">
      <c r="B71" s="40"/>
      <c r="C71" s="40"/>
      <c r="D71" s="40"/>
      <c r="E71" s="40"/>
      <c r="F71" s="40"/>
      <c r="G71" s="40"/>
      <c r="H71" s="40"/>
      <c r="I71" s="40"/>
      <c r="J71" s="40"/>
      <c r="K71" s="40"/>
      <c r="L71" s="40"/>
      <c r="M71" s="41">
        <v>3.9510000000000001</v>
      </c>
      <c r="N71" s="42">
        <v>0</v>
      </c>
      <c r="O71" s="40"/>
      <c r="P71" s="40"/>
      <c r="Q71" s="40"/>
      <c r="R71" s="40"/>
      <c r="S71" s="40"/>
      <c r="T71" s="40"/>
      <c r="U71" s="40"/>
      <c r="V71" s="40"/>
      <c r="W71" s="40"/>
    </row>
    <row r="72" spans="2:23">
      <c r="B72" s="40"/>
      <c r="C72" s="40"/>
      <c r="D72" s="40"/>
      <c r="E72" s="40"/>
      <c r="F72" s="40"/>
      <c r="G72" s="40"/>
      <c r="H72" s="40"/>
      <c r="I72" s="40"/>
      <c r="J72" s="40"/>
      <c r="K72" s="40"/>
      <c r="L72" s="40"/>
      <c r="M72" s="41">
        <v>4.0119999999999996</v>
      </c>
      <c r="N72" s="42">
        <v>0</v>
      </c>
      <c r="O72" s="40"/>
      <c r="P72" s="40"/>
      <c r="Q72" s="40"/>
      <c r="R72" s="40"/>
      <c r="S72" s="40"/>
      <c r="T72" s="40"/>
      <c r="U72" s="40"/>
      <c r="V72" s="40"/>
      <c r="W72" s="40"/>
    </row>
    <row r="73" spans="2:23">
      <c r="B73" s="40"/>
      <c r="C73" s="40"/>
      <c r="D73" s="40"/>
      <c r="E73" s="40"/>
      <c r="F73" s="40"/>
      <c r="G73" s="40"/>
      <c r="H73" s="40"/>
      <c r="I73" s="40"/>
      <c r="J73" s="40"/>
      <c r="K73" s="40"/>
      <c r="L73" s="40"/>
      <c r="M73" s="40"/>
      <c r="N73" s="40"/>
      <c r="O73" s="40"/>
      <c r="P73" s="40"/>
      <c r="Q73" s="40"/>
      <c r="R73" s="40"/>
      <c r="S73" s="40"/>
      <c r="T73" s="40"/>
      <c r="U73" s="40"/>
      <c r="V73" s="40"/>
      <c r="W73" s="4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I146"/>
  <sheetViews>
    <sheetView tabSelected="1" zoomScale="60" zoomScaleNormal="60" workbookViewId="0">
      <selection activeCell="L3" sqref="L3"/>
    </sheetView>
  </sheetViews>
  <sheetFormatPr defaultColWidth="8.88671875" defaultRowHeight="14.4"/>
  <cols>
    <col min="1" max="1" width="22" style="11" customWidth="1"/>
    <col min="2" max="16384" width="8.88671875" style="11"/>
  </cols>
  <sheetData>
    <row r="1" spans="1:30" ht="25.8">
      <c r="A1" s="26" t="s">
        <v>25</v>
      </c>
    </row>
    <row r="2" spans="1:30" ht="25.8">
      <c r="A2" s="26"/>
    </row>
    <row r="3" spans="1:30" ht="25.8">
      <c r="A3" s="25" t="s">
        <v>31</v>
      </c>
    </row>
    <row r="4" spans="1:30" ht="18">
      <c r="A4" s="3"/>
    </row>
    <row r="5" spans="1:30" ht="25.8">
      <c r="A5" s="26"/>
    </row>
    <row r="6" spans="1:30">
      <c r="B6" s="10" t="s">
        <v>20</v>
      </c>
      <c r="C6" s="9">
        <v>4.5</v>
      </c>
      <c r="D6" s="9">
        <v>5</v>
      </c>
      <c r="E6" s="9">
        <v>5.5</v>
      </c>
      <c r="F6" s="9">
        <v>6</v>
      </c>
      <c r="G6" s="9">
        <v>6.5</v>
      </c>
      <c r="H6" s="9">
        <v>7</v>
      </c>
      <c r="I6" s="9">
        <v>7.5</v>
      </c>
      <c r="J6" s="9">
        <v>8</v>
      </c>
      <c r="K6" s="9">
        <v>8.5</v>
      </c>
      <c r="L6" s="9">
        <v>9</v>
      </c>
      <c r="M6" s="9">
        <v>9.5</v>
      </c>
      <c r="N6" s="9">
        <v>10</v>
      </c>
      <c r="O6" s="9">
        <v>10.5</v>
      </c>
      <c r="P6" s="9">
        <v>11</v>
      </c>
      <c r="Q6" s="9">
        <v>11.5</v>
      </c>
      <c r="R6" s="9">
        <v>12</v>
      </c>
      <c r="S6" s="9">
        <v>12.5</v>
      </c>
      <c r="T6" s="9">
        <v>13</v>
      </c>
      <c r="U6" s="9">
        <v>13.5</v>
      </c>
      <c r="V6" s="9">
        <v>14</v>
      </c>
      <c r="W6" s="9">
        <v>14.5</v>
      </c>
      <c r="X6" s="9">
        <v>15</v>
      </c>
      <c r="Y6" s="9">
        <v>15.5</v>
      </c>
      <c r="Z6" s="9">
        <v>16</v>
      </c>
      <c r="AA6" s="9">
        <v>16.5</v>
      </c>
      <c r="AB6" s="9">
        <v>17</v>
      </c>
      <c r="AC6" s="9">
        <v>17.5</v>
      </c>
      <c r="AD6" s="9">
        <v>18</v>
      </c>
    </row>
    <row r="7" spans="1:30">
      <c r="B7" s="10">
        <v>0</v>
      </c>
      <c r="C7" s="57">
        <v>5.7262741630000003</v>
      </c>
      <c r="D7" s="57">
        <v>5.1489900000000004</v>
      </c>
      <c r="E7" s="57">
        <v>4.6380274999999997</v>
      </c>
      <c r="F7" s="57">
        <v>4.127065</v>
      </c>
      <c r="G7" s="57">
        <v>3.6911480000000001</v>
      </c>
      <c r="H7" s="57">
        <v>3.2552310000000002</v>
      </c>
      <c r="I7" s="57">
        <v>2.8947690000000001</v>
      </c>
      <c r="J7" s="57">
        <v>2.5343070000000001</v>
      </c>
      <c r="K7" s="57">
        <v>2.2488899999999998</v>
      </c>
      <c r="L7" s="57">
        <v>1.963473</v>
      </c>
      <c r="M7" s="57">
        <v>1.7531005</v>
      </c>
      <c r="N7" s="57">
        <v>1.5427280000000001</v>
      </c>
      <c r="O7" s="57">
        <v>1.422164</v>
      </c>
      <c r="P7" s="57">
        <v>1.3016000000000001</v>
      </c>
      <c r="Q7" s="57">
        <v>1.2269650000000001</v>
      </c>
      <c r="R7" s="57">
        <v>1.1523300000000001</v>
      </c>
      <c r="S7" s="57">
        <v>1.081796</v>
      </c>
      <c r="T7" s="57">
        <v>1.0112620000000001</v>
      </c>
      <c r="U7" s="57">
        <v>0.95426049999999996</v>
      </c>
      <c r="V7" s="57">
        <v>0.89725900000000003</v>
      </c>
      <c r="W7" s="57">
        <v>0.85009999999999997</v>
      </c>
      <c r="X7" s="57">
        <v>0.80294100000000002</v>
      </c>
      <c r="Y7" s="57">
        <v>0.76644350000000006</v>
      </c>
      <c r="Z7" s="57">
        <v>0.72994599999999998</v>
      </c>
      <c r="AA7" s="57">
        <v>0.70452099999999995</v>
      </c>
      <c r="AB7" s="57">
        <v>0.67909600000000003</v>
      </c>
      <c r="AC7" s="57">
        <v>0.66474299999999997</v>
      </c>
      <c r="AD7" s="57">
        <v>0.65039000000000002</v>
      </c>
    </row>
    <row r="8" spans="1:30">
      <c r="B8" s="10">
        <v>5</v>
      </c>
      <c r="C8" s="54">
        <v>5.788626303</v>
      </c>
      <c r="D8" s="54">
        <v>5.2465894999999998</v>
      </c>
      <c r="E8" s="54">
        <v>4.7237347500000002</v>
      </c>
      <c r="F8" s="54">
        <v>4.2008799999999997</v>
      </c>
      <c r="G8" s="54">
        <v>3.7549157499999999</v>
      </c>
      <c r="H8" s="54">
        <v>3.3089515</v>
      </c>
      <c r="I8" s="54">
        <v>2.6731194999999999</v>
      </c>
      <c r="J8" s="54">
        <v>2.0372875000000001</v>
      </c>
      <c r="K8" s="54">
        <v>2.0124775000000001</v>
      </c>
      <c r="L8" s="54">
        <v>1.9876674999999999</v>
      </c>
      <c r="M8" s="54">
        <v>1.7729895</v>
      </c>
      <c r="N8" s="54">
        <v>1.5583115000000001</v>
      </c>
      <c r="O8" s="54">
        <v>1.435697</v>
      </c>
      <c r="P8" s="54">
        <v>1.3130824999999999</v>
      </c>
      <c r="Q8" s="54">
        <v>1.2376272500000001</v>
      </c>
      <c r="R8" s="54">
        <v>1.162172</v>
      </c>
      <c r="S8" s="54">
        <v>1.09061275</v>
      </c>
      <c r="T8" s="54">
        <v>1.0190535000000001</v>
      </c>
      <c r="U8" s="54">
        <v>0.961642</v>
      </c>
      <c r="V8" s="54">
        <v>0.90423050000000005</v>
      </c>
      <c r="W8" s="54">
        <v>0.85686625000000005</v>
      </c>
      <c r="X8" s="54">
        <v>0.80950200000000005</v>
      </c>
      <c r="Y8" s="54">
        <v>0.77300475000000002</v>
      </c>
      <c r="Z8" s="54">
        <v>0.73650749999999998</v>
      </c>
      <c r="AA8" s="54">
        <v>0.71128749999999996</v>
      </c>
      <c r="AB8" s="54">
        <v>0.68606750000000005</v>
      </c>
      <c r="AC8" s="54">
        <v>0.67212450000000001</v>
      </c>
      <c r="AD8" s="54">
        <v>0.65818149999999997</v>
      </c>
    </row>
    <row r="9" spans="1:30">
      <c r="B9" s="10">
        <v>10</v>
      </c>
      <c r="C9" s="54">
        <v>5.8509784429999998</v>
      </c>
      <c r="D9" s="54">
        <v>5.3441890000000001</v>
      </c>
      <c r="E9" s="54">
        <v>4.8094419999999998</v>
      </c>
      <c r="F9" s="54">
        <v>4.2746950000000004</v>
      </c>
      <c r="G9" s="54">
        <v>3.8186835000000001</v>
      </c>
      <c r="H9" s="54">
        <v>3.3626719999999999</v>
      </c>
      <c r="I9" s="54">
        <v>2.45147</v>
      </c>
      <c r="J9" s="54">
        <v>1.540268</v>
      </c>
      <c r="K9" s="54">
        <v>1.776065</v>
      </c>
      <c r="L9" s="54">
        <v>2.0118619999999998</v>
      </c>
      <c r="M9" s="54">
        <v>1.7928785</v>
      </c>
      <c r="N9" s="54">
        <v>1.573895</v>
      </c>
      <c r="O9" s="54">
        <v>1.44923</v>
      </c>
      <c r="P9" s="54">
        <v>1.324565</v>
      </c>
      <c r="Q9" s="54">
        <v>1.2482895000000001</v>
      </c>
      <c r="R9" s="54">
        <v>1.1720139999999999</v>
      </c>
      <c r="S9" s="54">
        <v>1.0994295000000001</v>
      </c>
      <c r="T9" s="54">
        <v>1.026845</v>
      </c>
      <c r="U9" s="54">
        <v>0.96902350000000004</v>
      </c>
      <c r="V9" s="54">
        <v>0.91120199999999996</v>
      </c>
      <c r="W9" s="54">
        <v>0.86363250000000003</v>
      </c>
      <c r="X9" s="54">
        <v>0.81606299999999998</v>
      </c>
      <c r="Y9" s="54">
        <v>0.77956599999999998</v>
      </c>
      <c r="Z9" s="54">
        <v>0.74306899999999998</v>
      </c>
      <c r="AA9" s="54">
        <v>0.71805399999999997</v>
      </c>
      <c r="AB9" s="54">
        <v>0.69303899999999996</v>
      </c>
      <c r="AC9" s="54">
        <v>0.67950600000000005</v>
      </c>
      <c r="AD9" s="54">
        <v>0.66597300000000004</v>
      </c>
    </row>
    <row r="10" spans="1:30">
      <c r="B10" s="10">
        <v>15</v>
      </c>
      <c r="C10" s="54">
        <v>5.9258240930000001</v>
      </c>
      <c r="D10" s="54">
        <v>5.4434284999999996</v>
      </c>
      <c r="E10" s="54">
        <v>4.8965842500000001</v>
      </c>
      <c r="F10" s="54">
        <v>4.3497399999999997</v>
      </c>
      <c r="G10" s="54">
        <v>3.8834765</v>
      </c>
      <c r="H10" s="54">
        <v>3.4172129999999998</v>
      </c>
      <c r="I10" s="54">
        <v>2.7649777499999999</v>
      </c>
      <c r="J10" s="54">
        <v>2.1127425</v>
      </c>
      <c r="K10" s="54">
        <v>2.0752199999999998</v>
      </c>
      <c r="L10" s="54">
        <v>2.0376975000000002</v>
      </c>
      <c r="M10" s="54">
        <v>1.81399775</v>
      </c>
      <c r="N10" s="54">
        <v>1.590298</v>
      </c>
      <c r="O10" s="54">
        <v>1.46337775</v>
      </c>
      <c r="P10" s="54">
        <v>1.3364575000000001</v>
      </c>
      <c r="Q10" s="54">
        <v>1.25895175</v>
      </c>
      <c r="R10" s="54">
        <v>1.181446</v>
      </c>
      <c r="S10" s="54">
        <v>1.1080412500000001</v>
      </c>
      <c r="T10" s="54">
        <v>1.0346365</v>
      </c>
      <c r="U10" s="54">
        <v>0.97640499999999997</v>
      </c>
      <c r="V10" s="54">
        <v>0.91817349999999998</v>
      </c>
      <c r="W10" s="54">
        <v>0.87019400000000002</v>
      </c>
      <c r="X10" s="54">
        <v>0.82221449999999996</v>
      </c>
      <c r="Y10" s="54">
        <v>0.78571725000000003</v>
      </c>
      <c r="Z10" s="54">
        <v>0.74922</v>
      </c>
      <c r="AA10" s="54">
        <v>0.72461500000000001</v>
      </c>
      <c r="AB10" s="54">
        <v>0.70001000000000002</v>
      </c>
      <c r="AC10" s="54">
        <v>0.68709224999999996</v>
      </c>
      <c r="AD10" s="54">
        <v>0.67417450000000001</v>
      </c>
    </row>
    <row r="11" spans="1:30">
      <c r="B11" s="10">
        <v>20</v>
      </c>
      <c r="C11" s="54">
        <v>6.0006697420000004</v>
      </c>
      <c r="D11" s="54">
        <v>5.5426679999999999</v>
      </c>
      <c r="E11" s="54">
        <v>4.9837265000000004</v>
      </c>
      <c r="F11" s="54">
        <v>4.424785</v>
      </c>
      <c r="G11" s="54">
        <v>3.9482694999999999</v>
      </c>
      <c r="H11" s="54">
        <v>3.4717539999999998</v>
      </c>
      <c r="I11" s="54">
        <v>3.0784855000000002</v>
      </c>
      <c r="J11" s="54">
        <v>2.6852170000000002</v>
      </c>
      <c r="K11" s="54">
        <v>2.3743750000000001</v>
      </c>
      <c r="L11" s="54">
        <v>2.0635330000000001</v>
      </c>
      <c r="M11" s="54">
        <v>1.8351170000000001</v>
      </c>
      <c r="N11" s="54">
        <v>1.6067009999999999</v>
      </c>
      <c r="O11" s="54">
        <v>1.4775255</v>
      </c>
      <c r="P11" s="54">
        <v>1.3483499999999999</v>
      </c>
      <c r="Q11" s="54">
        <v>1.269614</v>
      </c>
      <c r="R11" s="54">
        <v>1.1908780000000001</v>
      </c>
      <c r="S11" s="54">
        <v>1.1166529999999999</v>
      </c>
      <c r="T11" s="54">
        <v>1.0424279999999999</v>
      </c>
      <c r="U11" s="54">
        <v>0.98378650000000001</v>
      </c>
      <c r="V11" s="54">
        <v>0.925145</v>
      </c>
      <c r="W11" s="54">
        <v>0.87675550000000002</v>
      </c>
      <c r="X11" s="54">
        <v>0.82836600000000005</v>
      </c>
      <c r="Y11" s="54">
        <v>0.79186849999999998</v>
      </c>
      <c r="Z11" s="54">
        <v>0.75537100000000001</v>
      </c>
      <c r="AA11" s="54">
        <v>0.73117600000000005</v>
      </c>
      <c r="AB11" s="54">
        <v>0.70698099999999997</v>
      </c>
      <c r="AC11" s="54">
        <v>0.69467849999999998</v>
      </c>
      <c r="AD11" s="54">
        <v>0.68237599999999998</v>
      </c>
    </row>
    <row r="12" spans="1:30">
      <c r="B12" s="10">
        <v>25</v>
      </c>
      <c r="C12" s="54">
        <v>6.123951108</v>
      </c>
      <c r="D12" s="54">
        <v>5.6423180000000004</v>
      </c>
      <c r="E12" s="54">
        <v>5.0714839999999999</v>
      </c>
      <c r="F12" s="54">
        <v>4.5006500000000003</v>
      </c>
      <c r="G12" s="54">
        <v>4.0142927500000001</v>
      </c>
      <c r="H12" s="54">
        <v>3.5279354999999999</v>
      </c>
      <c r="I12" s="54">
        <v>3.1262602500000001</v>
      </c>
      <c r="J12" s="54">
        <v>2.7245849999999998</v>
      </c>
      <c r="K12" s="54">
        <v>2.4073864999999999</v>
      </c>
      <c r="L12" s="54">
        <v>2.0901879999999999</v>
      </c>
      <c r="M12" s="54">
        <v>1.8570562500000001</v>
      </c>
      <c r="N12" s="54">
        <v>1.6239245</v>
      </c>
      <c r="O12" s="54">
        <v>1.4920832500000001</v>
      </c>
      <c r="P12" s="54">
        <v>1.360242</v>
      </c>
      <c r="Q12" s="54">
        <v>1.280071</v>
      </c>
      <c r="R12" s="54">
        <v>1.1999</v>
      </c>
      <c r="S12" s="54">
        <v>1.1248547499999999</v>
      </c>
      <c r="T12" s="54">
        <v>1.0498095000000001</v>
      </c>
      <c r="U12" s="54">
        <v>0.99075800000000003</v>
      </c>
      <c r="V12" s="54">
        <v>0.93170649999999999</v>
      </c>
      <c r="W12" s="54">
        <v>0.88311174999999997</v>
      </c>
      <c r="X12" s="54">
        <v>0.83451699999999995</v>
      </c>
      <c r="Y12" s="54">
        <v>0.79822475000000004</v>
      </c>
      <c r="Z12" s="54">
        <v>0.76193250000000001</v>
      </c>
      <c r="AA12" s="54">
        <v>0.73773750000000005</v>
      </c>
      <c r="AB12" s="54">
        <v>0.71354249999999997</v>
      </c>
      <c r="AC12" s="54">
        <v>0.70185525000000004</v>
      </c>
      <c r="AD12" s="54">
        <v>0.690168</v>
      </c>
    </row>
    <row r="13" spans="1:30">
      <c r="B13" s="10">
        <v>30</v>
      </c>
      <c r="C13" s="54">
        <v>6.2472324739999996</v>
      </c>
      <c r="D13" s="54">
        <v>5.741968</v>
      </c>
      <c r="E13" s="54">
        <v>5.1592415000000003</v>
      </c>
      <c r="F13" s="54">
        <v>4.5765149999999997</v>
      </c>
      <c r="G13" s="54">
        <v>4.0803159999999998</v>
      </c>
      <c r="H13" s="54">
        <v>3.584117</v>
      </c>
      <c r="I13" s="54">
        <v>3.1740349999999999</v>
      </c>
      <c r="J13" s="54">
        <v>2.7639529999999999</v>
      </c>
      <c r="K13" s="54">
        <v>2.4403980000000001</v>
      </c>
      <c r="L13" s="54">
        <v>2.1168429999999998</v>
      </c>
      <c r="M13" s="54">
        <v>1.8789955</v>
      </c>
      <c r="N13" s="54">
        <v>1.6411480000000001</v>
      </c>
      <c r="O13" s="54">
        <v>1.5066409999999999</v>
      </c>
      <c r="P13" s="54">
        <v>1.372134</v>
      </c>
      <c r="Q13" s="54">
        <v>1.2905279999999999</v>
      </c>
      <c r="R13" s="54">
        <v>1.2089220000000001</v>
      </c>
      <c r="S13" s="54">
        <v>1.1330564999999999</v>
      </c>
      <c r="T13" s="54">
        <v>1.057191</v>
      </c>
      <c r="U13" s="54">
        <v>0.99772950000000005</v>
      </c>
      <c r="V13" s="54">
        <v>0.93826799999999999</v>
      </c>
      <c r="W13" s="54">
        <v>0.88946800000000004</v>
      </c>
      <c r="X13" s="54">
        <v>0.84066799999999997</v>
      </c>
      <c r="Y13" s="54">
        <v>0.80458099999999999</v>
      </c>
      <c r="Z13" s="54">
        <v>0.76849400000000001</v>
      </c>
      <c r="AA13" s="54">
        <v>0.74429900000000004</v>
      </c>
      <c r="AB13" s="54">
        <v>0.72010399999999997</v>
      </c>
      <c r="AC13" s="54">
        <v>0.709032</v>
      </c>
      <c r="AD13" s="54">
        <v>0.69796000000000002</v>
      </c>
    </row>
    <row r="14" spans="1:30">
      <c r="B14" s="10">
        <v>35</v>
      </c>
      <c r="C14" s="54">
        <v>6.3840014199999997</v>
      </c>
      <c r="D14" s="54">
        <v>5.841208</v>
      </c>
      <c r="E14" s="54">
        <v>5.2472042500000002</v>
      </c>
      <c r="F14" s="54">
        <v>4.6532004999999996</v>
      </c>
      <c r="G14" s="54">
        <v>4.1471594999999999</v>
      </c>
      <c r="H14" s="54">
        <v>3.6411185000000001</v>
      </c>
      <c r="I14" s="54">
        <v>3.2230397499999999</v>
      </c>
      <c r="J14" s="54">
        <v>2.804961</v>
      </c>
      <c r="K14" s="54">
        <v>2.4748447499999999</v>
      </c>
      <c r="L14" s="54">
        <v>2.1447284999999998</v>
      </c>
      <c r="M14" s="54">
        <v>1.9021652499999999</v>
      </c>
      <c r="N14" s="54">
        <v>1.659602</v>
      </c>
      <c r="O14" s="54">
        <v>1.52201925</v>
      </c>
      <c r="P14" s="54">
        <v>1.3844365000000001</v>
      </c>
      <c r="Q14" s="54">
        <v>1.3013952499999999</v>
      </c>
      <c r="R14" s="54">
        <v>1.2183539999999999</v>
      </c>
      <c r="S14" s="54">
        <v>1.1414632499999999</v>
      </c>
      <c r="T14" s="54">
        <v>1.0645724999999999</v>
      </c>
      <c r="U14" s="54">
        <v>1.00490575</v>
      </c>
      <c r="V14" s="54">
        <v>0.94523900000000005</v>
      </c>
      <c r="W14" s="54">
        <v>0.89602925</v>
      </c>
      <c r="X14" s="54">
        <v>0.84681949999999995</v>
      </c>
      <c r="Y14" s="54">
        <v>0.81073225000000004</v>
      </c>
      <c r="Z14" s="54">
        <v>0.77464500000000003</v>
      </c>
      <c r="AA14" s="54">
        <v>0.75086025000000001</v>
      </c>
      <c r="AB14" s="54">
        <v>0.72707549999999999</v>
      </c>
      <c r="AC14" s="54">
        <v>0.71641350000000004</v>
      </c>
      <c r="AD14" s="54">
        <v>0.70575149999999998</v>
      </c>
    </row>
    <row r="15" spans="1:30">
      <c r="B15" s="10">
        <v>40</v>
      </c>
      <c r="C15" s="54">
        <v>6.5207703649999997</v>
      </c>
      <c r="D15" s="54">
        <v>5.940448</v>
      </c>
      <c r="E15" s="54">
        <v>5.3351670000000002</v>
      </c>
      <c r="F15" s="54">
        <v>4.7298859999999996</v>
      </c>
      <c r="G15" s="54">
        <v>4.2140029999999999</v>
      </c>
      <c r="H15" s="54">
        <v>3.6981199999999999</v>
      </c>
      <c r="I15" s="54">
        <v>3.2720444999999998</v>
      </c>
      <c r="J15" s="54">
        <v>2.8459690000000002</v>
      </c>
      <c r="K15" s="54">
        <v>2.5092914999999998</v>
      </c>
      <c r="L15" s="54">
        <v>2.1726139999999998</v>
      </c>
      <c r="M15" s="54">
        <v>1.925335</v>
      </c>
      <c r="N15" s="54">
        <v>1.678056</v>
      </c>
      <c r="O15" s="54">
        <v>1.5373975</v>
      </c>
      <c r="P15" s="54">
        <v>1.396739</v>
      </c>
      <c r="Q15" s="54">
        <v>1.3122625000000001</v>
      </c>
      <c r="R15" s="54">
        <v>1.227786</v>
      </c>
      <c r="S15" s="54">
        <v>1.1498699999999999</v>
      </c>
      <c r="T15" s="54">
        <v>1.0719540000000001</v>
      </c>
      <c r="U15" s="54">
        <v>1.0120819999999999</v>
      </c>
      <c r="V15" s="54">
        <v>0.95221</v>
      </c>
      <c r="W15" s="54">
        <v>0.90259049999999996</v>
      </c>
      <c r="X15" s="54">
        <v>0.85297100000000003</v>
      </c>
      <c r="Y15" s="54">
        <v>0.81688349999999998</v>
      </c>
      <c r="Z15" s="54">
        <v>0.78079600000000005</v>
      </c>
      <c r="AA15" s="54">
        <v>0.75742149999999997</v>
      </c>
      <c r="AB15" s="54">
        <v>0.73404700000000001</v>
      </c>
      <c r="AC15" s="54">
        <v>0.72379499999999997</v>
      </c>
      <c r="AD15" s="54">
        <v>0.71354300000000004</v>
      </c>
    </row>
    <row r="16" spans="1:30">
      <c r="B16" s="10">
        <v>45</v>
      </c>
      <c r="C16" s="54">
        <v>6.6126049040000003</v>
      </c>
      <c r="D16" s="54">
        <v>6.0392774999999999</v>
      </c>
      <c r="E16" s="54">
        <v>5.4229244999999997</v>
      </c>
      <c r="F16" s="54">
        <v>4.8065715000000004</v>
      </c>
      <c r="G16" s="54">
        <v>4.2814614999999998</v>
      </c>
      <c r="H16" s="54">
        <v>3.7563515000000001</v>
      </c>
      <c r="I16" s="54">
        <v>3.3222795000000001</v>
      </c>
      <c r="J16" s="54">
        <v>2.8882075</v>
      </c>
      <c r="K16" s="54">
        <v>2.54517375</v>
      </c>
      <c r="L16" s="54">
        <v>2.20214</v>
      </c>
      <c r="M16" s="54">
        <v>1.950145</v>
      </c>
      <c r="N16" s="54">
        <v>1.69815</v>
      </c>
      <c r="O16" s="54">
        <v>1.554211</v>
      </c>
      <c r="P16" s="54">
        <v>1.410272</v>
      </c>
      <c r="Q16" s="54">
        <v>1.3237447499999999</v>
      </c>
      <c r="R16" s="54">
        <v>1.2372175000000001</v>
      </c>
      <c r="S16" s="54">
        <v>1.1584814999999999</v>
      </c>
      <c r="T16" s="54">
        <v>1.0797455</v>
      </c>
      <c r="U16" s="54">
        <v>1.0194635000000001</v>
      </c>
      <c r="V16" s="54">
        <v>0.95918150000000002</v>
      </c>
      <c r="W16" s="54">
        <v>0.90935675000000005</v>
      </c>
      <c r="X16" s="54">
        <v>0.85953199999999996</v>
      </c>
      <c r="Y16" s="54">
        <v>0.82323975000000005</v>
      </c>
      <c r="Z16" s="54">
        <v>0.78694750000000002</v>
      </c>
      <c r="AA16" s="54">
        <v>0.76377775000000003</v>
      </c>
      <c r="AB16" s="54">
        <v>0.74060800000000004</v>
      </c>
      <c r="AC16" s="54">
        <v>0.73076624999999995</v>
      </c>
      <c r="AD16" s="54">
        <v>0.72092449999999997</v>
      </c>
    </row>
    <row r="17" spans="2:35">
      <c r="B17" s="10">
        <v>50</v>
      </c>
      <c r="C17" s="54">
        <v>6.704439442</v>
      </c>
      <c r="D17" s="54">
        <v>6.1381069999999998</v>
      </c>
      <c r="E17" s="54">
        <v>5.5106820000000001</v>
      </c>
      <c r="F17" s="54">
        <v>4.8832570000000004</v>
      </c>
      <c r="G17" s="54">
        <v>4.3489199999999997</v>
      </c>
      <c r="H17" s="54">
        <v>3.8145829999999998</v>
      </c>
      <c r="I17" s="54">
        <v>3.3725144999999999</v>
      </c>
      <c r="J17" s="54">
        <v>2.9304459999999999</v>
      </c>
      <c r="K17" s="54">
        <v>2.5810559999999998</v>
      </c>
      <c r="L17" s="54">
        <v>2.2316660000000001</v>
      </c>
      <c r="M17" s="54">
        <v>1.974955</v>
      </c>
      <c r="N17" s="54">
        <v>1.7182440000000001</v>
      </c>
      <c r="O17" s="54">
        <v>1.5710245</v>
      </c>
      <c r="P17" s="54">
        <v>1.423805</v>
      </c>
      <c r="Q17" s="54">
        <v>1.3352269999999999</v>
      </c>
      <c r="R17" s="54">
        <v>1.2466489999999999</v>
      </c>
      <c r="S17" s="54">
        <v>1.1670929999999999</v>
      </c>
      <c r="T17" s="54">
        <v>1.087537</v>
      </c>
      <c r="U17" s="54">
        <v>1.026845</v>
      </c>
      <c r="V17" s="54">
        <v>0.96615300000000004</v>
      </c>
      <c r="W17" s="54">
        <v>0.91612300000000002</v>
      </c>
      <c r="X17" s="54">
        <v>0.866093</v>
      </c>
      <c r="Y17" s="54">
        <v>0.829596</v>
      </c>
      <c r="Z17" s="54">
        <v>0.793099</v>
      </c>
      <c r="AA17" s="54">
        <v>0.77013399999999999</v>
      </c>
      <c r="AB17" s="54">
        <v>0.74716899999999997</v>
      </c>
      <c r="AC17" s="54">
        <v>0.73773750000000005</v>
      </c>
      <c r="AD17" s="54">
        <v>0.72830600000000001</v>
      </c>
    </row>
    <row r="18" spans="2:35">
      <c r="B18" s="10">
        <v>55</v>
      </c>
      <c r="C18" s="54">
        <v>6.785462495</v>
      </c>
      <c r="D18" s="54">
        <v>6.2352964999999996</v>
      </c>
      <c r="E18" s="54">
        <v>5.5976192500000002</v>
      </c>
      <c r="F18" s="54">
        <v>4.9599419999999999</v>
      </c>
      <c r="G18" s="54">
        <v>4.4165832500000004</v>
      </c>
      <c r="H18" s="54">
        <v>3.8732245000000001</v>
      </c>
      <c r="I18" s="54">
        <v>3.4235695000000002</v>
      </c>
      <c r="J18" s="54">
        <v>2.9739144999999998</v>
      </c>
      <c r="K18" s="54">
        <v>2.6181684999999999</v>
      </c>
      <c r="L18" s="54">
        <v>2.2624225</v>
      </c>
      <c r="M18" s="54">
        <v>2.0007902500000001</v>
      </c>
      <c r="N18" s="54">
        <v>1.739158</v>
      </c>
      <c r="O18" s="54">
        <v>1.5886577500000001</v>
      </c>
      <c r="P18" s="54">
        <v>1.4381575</v>
      </c>
      <c r="Q18" s="54">
        <v>1.34732425</v>
      </c>
      <c r="R18" s="54">
        <v>1.256491</v>
      </c>
      <c r="S18" s="54">
        <v>1.17591</v>
      </c>
      <c r="T18" s="54">
        <v>1.095329</v>
      </c>
      <c r="U18" s="54">
        <v>1.03422675</v>
      </c>
      <c r="V18" s="54">
        <v>0.97312449999999995</v>
      </c>
      <c r="W18" s="54">
        <v>0.92288950000000003</v>
      </c>
      <c r="X18" s="54">
        <v>0.8726545</v>
      </c>
      <c r="Y18" s="54">
        <v>0.83595224999999995</v>
      </c>
      <c r="Z18" s="54">
        <v>0.79925000000000002</v>
      </c>
      <c r="AA18" s="54">
        <v>0.77628525000000004</v>
      </c>
      <c r="AB18" s="54">
        <v>0.75332049999999995</v>
      </c>
      <c r="AC18" s="54">
        <v>0.74409375</v>
      </c>
      <c r="AD18" s="54">
        <v>0.73486700000000005</v>
      </c>
    </row>
    <row r="19" spans="2:35">
      <c r="B19" s="10">
        <v>60</v>
      </c>
      <c r="C19" s="54">
        <v>6.8664855469999999</v>
      </c>
      <c r="D19" s="54">
        <v>6.3324860000000003</v>
      </c>
      <c r="E19" s="54">
        <v>5.6845565000000002</v>
      </c>
      <c r="F19" s="54">
        <v>5.0366270000000002</v>
      </c>
      <c r="G19" s="54">
        <v>4.4842465000000002</v>
      </c>
      <c r="H19" s="54">
        <v>3.9318659999999999</v>
      </c>
      <c r="I19" s="54">
        <v>3.4746245</v>
      </c>
      <c r="J19" s="54">
        <v>3.0173830000000001</v>
      </c>
      <c r="K19" s="54">
        <v>2.655281</v>
      </c>
      <c r="L19" s="54">
        <v>2.2931789999999999</v>
      </c>
      <c r="M19" s="54">
        <v>2.0266255000000002</v>
      </c>
      <c r="N19" s="54">
        <v>1.7600720000000001</v>
      </c>
      <c r="O19" s="54">
        <v>1.6062909999999999</v>
      </c>
      <c r="P19" s="54">
        <v>1.45251</v>
      </c>
      <c r="Q19" s="54">
        <v>1.3594215000000001</v>
      </c>
      <c r="R19" s="54">
        <v>1.2663329999999999</v>
      </c>
      <c r="S19" s="54">
        <v>1.1847270000000001</v>
      </c>
      <c r="T19" s="54">
        <v>1.103121</v>
      </c>
      <c r="U19" s="54">
        <v>1.0416084999999999</v>
      </c>
      <c r="V19" s="54">
        <v>0.98009599999999997</v>
      </c>
      <c r="W19" s="54">
        <v>0.92965600000000004</v>
      </c>
      <c r="X19" s="54">
        <v>0.879216</v>
      </c>
      <c r="Y19" s="54">
        <v>0.84230850000000002</v>
      </c>
      <c r="Z19" s="54">
        <v>0.80540100000000003</v>
      </c>
      <c r="AA19" s="54">
        <v>0.78243649999999998</v>
      </c>
      <c r="AB19" s="54">
        <v>0.75947200000000004</v>
      </c>
      <c r="AC19" s="54">
        <v>0.75044999999999995</v>
      </c>
      <c r="AD19" s="54">
        <v>0.74142799999999998</v>
      </c>
    </row>
    <row r="20" spans="2:35">
      <c r="B20" s="10">
        <v>65</v>
      </c>
      <c r="C20" s="54">
        <v>6.9685242450000002</v>
      </c>
      <c r="D20" s="54">
        <v>6.4284454999999996</v>
      </c>
      <c r="E20" s="54">
        <v>5.7708789999999999</v>
      </c>
      <c r="F20" s="54">
        <v>5.1133125000000001</v>
      </c>
      <c r="G20" s="54">
        <v>4.5523202500000002</v>
      </c>
      <c r="H20" s="54">
        <v>3.9913280000000002</v>
      </c>
      <c r="I20" s="54">
        <v>3.5267050000000002</v>
      </c>
      <c r="J20" s="54">
        <v>3.0620820000000002</v>
      </c>
      <c r="K20" s="54">
        <v>2.69403375</v>
      </c>
      <c r="L20" s="54">
        <v>2.3259854999999998</v>
      </c>
      <c r="M20" s="54">
        <v>2.0545110000000002</v>
      </c>
      <c r="N20" s="54">
        <v>1.7830364999999999</v>
      </c>
      <c r="O20" s="54">
        <v>1.6255649999999999</v>
      </c>
      <c r="P20" s="54">
        <v>1.4680934999999999</v>
      </c>
      <c r="Q20" s="54">
        <v>1.37233925</v>
      </c>
      <c r="R20" s="54">
        <v>1.2765850000000001</v>
      </c>
      <c r="S20" s="54">
        <v>1.1941587499999999</v>
      </c>
      <c r="T20" s="54">
        <v>1.1117325</v>
      </c>
      <c r="U20" s="54">
        <v>1.0498099999999999</v>
      </c>
      <c r="V20" s="54">
        <v>0.98788750000000003</v>
      </c>
      <c r="W20" s="54">
        <v>0.93703749999999997</v>
      </c>
      <c r="X20" s="54">
        <v>0.88618750000000002</v>
      </c>
      <c r="Y20" s="54">
        <v>0.84907500000000002</v>
      </c>
      <c r="Z20" s="54">
        <v>0.81196250000000003</v>
      </c>
      <c r="AA20" s="54">
        <v>0.78879275000000004</v>
      </c>
      <c r="AB20" s="54">
        <v>0.76562300000000005</v>
      </c>
      <c r="AC20" s="54">
        <v>0.75660125</v>
      </c>
      <c r="AD20" s="54">
        <v>0.74757949999999995</v>
      </c>
    </row>
    <row r="21" spans="2:35">
      <c r="B21" s="10">
        <v>70</v>
      </c>
      <c r="C21" s="54">
        <v>7.0705629429999997</v>
      </c>
      <c r="D21" s="54">
        <v>6.5244049999999998</v>
      </c>
      <c r="E21" s="54">
        <v>5.8572015000000004</v>
      </c>
      <c r="F21" s="54">
        <v>5.1899980000000001</v>
      </c>
      <c r="G21" s="54">
        <v>4.6203940000000001</v>
      </c>
      <c r="H21" s="54">
        <v>4.0507900000000001</v>
      </c>
      <c r="I21" s="54">
        <v>3.5787855</v>
      </c>
      <c r="J21" s="54">
        <v>3.1067809999999998</v>
      </c>
      <c r="K21" s="54">
        <v>2.7327865</v>
      </c>
      <c r="L21" s="54">
        <v>2.3587920000000002</v>
      </c>
      <c r="M21" s="54">
        <v>2.0823965000000002</v>
      </c>
      <c r="N21" s="54">
        <v>1.806001</v>
      </c>
      <c r="O21" s="54">
        <v>1.6448389999999999</v>
      </c>
      <c r="P21" s="54">
        <v>1.4836769999999999</v>
      </c>
      <c r="Q21" s="54">
        <v>1.385257</v>
      </c>
      <c r="R21" s="54">
        <v>1.286837</v>
      </c>
      <c r="S21" s="54">
        <v>1.2035905</v>
      </c>
      <c r="T21" s="54">
        <v>1.120344</v>
      </c>
      <c r="U21" s="54">
        <v>1.0580115000000001</v>
      </c>
      <c r="V21" s="54">
        <v>0.99567899999999998</v>
      </c>
      <c r="W21" s="54">
        <v>0.94441900000000001</v>
      </c>
      <c r="X21" s="54">
        <v>0.89315900000000004</v>
      </c>
      <c r="Y21" s="54">
        <v>0.85584150000000003</v>
      </c>
      <c r="Z21" s="54">
        <v>0.81852400000000003</v>
      </c>
      <c r="AA21" s="54">
        <v>0.79514899999999999</v>
      </c>
      <c r="AB21" s="54">
        <v>0.77177399999999996</v>
      </c>
      <c r="AC21" s="54">
        <v>0.76275250000000006</v>
      </c>
      <c r="AD21" s="54">
        <v>0.75373100000000004</v>
      </c>
    </row>
    <row r="22" spans="2:35">
      <c r="B22" s="10">
        <v>75</v>
      </c>
      <c r="C22" s="54">
        <v>7.1607204940000004</v>
      </c>
      <c r="D22" s="54">
        <v>6.6191339999999999</v>
      </c>
      <c r="E22" s="54">
        <v>5.9427035000000004</v>
      </c>
      <c r="F22" s="54">
        <v>5.266273</v>
      </c>
      <c r="G22" s="54">
        <v>4.6886725</v>
      </c>
      <c r="H22" s="54">
        <v>4.1110720000000001</v>
      </c>
      <c r="I22" s="54">
        <v>3.63209625</v>
      </c>
      <c r="J22" s="54">
        <v>3.1531205</v>
      </c>
      <c r="K22" s="54">
        <v>2.7729745000000001</v>
      </c>
      <c r="L22" s="54">
        <v>2.3928284999999998</v>
      </c>
      <c r="M22" s="54">
        <v>2.1115122500000001</v>
      </c>
      <c r="N22" s="54">
        <v>1.8301959999999999</v>
      </c>
      <c r="O22" s="54">
        <v>1.664933</v>
      </c>
      <c r="P22" s="54">
        <v>1.4996700000000001</v>
      </c>
      <c r="Q22" s="54">
        <v>1.3985847499999999</v>
      </c>
      <c r="R22" s="54">
        <v>1.2974995</v>
      </c>
      <c r="S22" s="54">
        <v>1.2130224999999999</v>
      </c>
      <c r="T22" s="54">
        <v>1.1285455</v>
      </c>
      <c r="U22" s="54">
        <v>1.0660080000000001</v>
      </c>
      <c r="V22" s="54">
        <v>1.0034704999999999</v>
      </c>
      <c r="W22" s="54">
        <v>0.95180025000000001</v>
      </c>
      <c r="X22" s="54">
        <v>0.90012999999999999</v>
      </c>
      <c r="Y22" s="54">
        <v>0.86240249999999996</v>
      </c>
      <c r="Z22" s="54">
        <v>0.82467500000000005</v>
      </c>
      <c r="AA22" s="54">
        <v>0.80130025000000005</v>
      </c>
      <c r="AB22" s="54">
        <v>0.77792550000000005</v>
      </c>
      <c r="AC22" s="54">
        <v>0.76869874999999999</v>
      </c>
      <c r="AD22" s="54">
        <v>0.75947200000000004</v>
      </c>
    </row>
    <row r="23" spans="2:35">
      <c r="B23" s="10">
        <v>80</v>
      </c>
      <c r="C23" s="54">
        <v>7.2508780460000004</v>
      </c>
      <c r="D23" s="54">
        <v>6.7138629999999999</v>
      </c>
      <c r="E23" s="54">
        <v>6.0282055000000003</v>
      </c>
      <c r="F23" s="54">
        <v>5.3425479999999999</v>
      </c>
      <c r="G23" s="54">
        <v>4.7569509999999999</v>
      </c>
      <c r="H23" s="54">
        <v>4.171354</v>
      </c>
      <c r="I23" s="54">
        <v>3.6854070000000001</v>
      </c>
      <c r="J23" s="54">
        <v>3.1994600000000002</v>
      </c>
      <c r="K23" s="54">
        <v>2.8131624999999998</v>
      </c>
      <c r="L23" s="54">
        <v>2.4268649999999998</v>
      </c>
      <c r="M23" s="54">
        <v>2.140628</v>
      </c>
      <c r="N23" s="54">
        <v>1.8543909999999999</v>
      </c>
      <c r="O23" s="54">
        <v>1.6850270000000001</v>
      </c>
      <c r="P23" s="54">
        <v>1.515663</v>
      </c>
      <c r="Q23" s="54">
        <v>1.4119124999999999</v>
      </c>
      <c r="R23" s="54">
        <v>1.308162</v>
      </c>
      <c r="S23" s="54">
        <v>1.2224545</v>
      </c>
      <c r="T23" s="54">
        <v>1.136747</v>
      </c>
      <c r="U23" s="54">
        <v>1.0740045</v>
      </c>
      <c r="V23" s="54">
        <v>1.0112620000000001</v>
      </c>
      <c r="W23" s="54">
        <v>0.95918150000000002</v>
      </c>
      <c r="X23" s="54">
        <v>0.90710100000000005</v>
      </c>
      <c r="Y23" s="54">
        <v>0.8689635</v>
      </c>
      <c r="Z23" s="54">
        <v>0.83082599999999995</v>
      </c>
      <c r="AA23" s="54">
        <v>0.80745149999999999</v>
      </c>
      <c r="AB23" s="54">
        <v>0.78407700000000002</v>
      </c>
      <c r="AC23" s="54">
        <v>0.77464500000000003</v>
      </c>
      <c r="AD23" s="54">
        <v>0.76521300000000003</v>
      </c>
    </row>
    <row r="26" spans="2:35" s="29" customFormat="1">
      <c r="B26" s="29" t="s">
        <v>17</v>
      </c>
      <c r="C26" s="7">
        <v>4.5</v>
      </c>
      <c r="D26" s="7">
        <v>5</v>
      </c>
      <c r="E26" s="7">
        <v>5.5</v>
      </c>
      <c r="F26" s="7">
        <v>6</v>
      </c>
      <c r="G26" s="7">
        <v>6.5</v>
      </c>
      <c r="H26" s="7">
        <v>7</v>
      </c>
      <c r="I26" s="7">
        <v>7.5</v>
      </c>
      <c r="J26" s="7">
        <v>8</v>
      </c>
      <c r="K26" s="7">
        <v>8.5</v>
      </c>
      <c r="L26" s="7">
        <v>9</v>
      </c>
      <c r="M26" s="7">
        <v>9.5</v>
      </c>
      <c r="N26" s="7">
        <v>10</v>
      </c>
      <c r="O26" s="7">
        <v>10.5</v>
      </c>
      <c r="P26" s="7">
        <v>11</v>
      </c>
      <c r="Q26" s="7">
        <v>11.5</v>
      </c>
      <c r="R26" s="7">
        <v>12</v>
      </c>
      <c r="S26" s="7">
        <v>12.5</v>
      </c>
      <c r="T26" s="7">
        <v>13</v>
      </c>
      <c r="U26" s="7">
        <v>13.5</v>
      </c>
      <c r="V26" s="7">
        <v>14</v>
      </c>
      <c r="W26" s="7">
        <v>14.5</v>
      </c>
      <c r="X26" s="7">
        <v>15</v>
      </c>
      <c r="Y26" s="7">
        <v>15.5</v>
      </c>
      <c r="Z26" s="7">
        <v>16</v>
      </c>
      <c r="AA26" s="7">
        <v>16.5</v>
      </c>
      <c r="AB26" s="7">
        <v>17</v>
      </c>
      <c r="AC26" s="7">
        <v>17.5</v>
      </c>
      <c r="AD26" s="7">
        <v>18</v>
      </c>
      <c r="AE26" s="7">
        <v>18.5</v>
      </c>
      <c r="AF26" s="7">
        <v>19</v>
      </c>
      <c r="AG26" s="7">
        <v>19.5</v>
      </c>
      <c r="AH26" s="7">
        <v>20</v>
      </c>
      <c r="AI26" s="7">
        <v>20.5</v>
      </c>
    </row>
    <row r="27" spans="2:35" s="29" customFormat="1">
      <c r="B27" s="7">
        <v>0</v>
      </c>
      <c r="C27" s="57">
        <v>5.7262741630000003</v>
      </c>
      <c r="D27" s="57">
        <v>5.1489900000000004</v>
      </c>
      <c r="E27" s="57">
        <v>4.6380274999999997</v>
      </c>
      <c r="F27" s="57">
        <v>4.127065</v>
      </c>
      <c r="G27" s="57">
        <v>3.6911480000000001</v>
      </c>
      <c r="H27" s="57">
        <v>3.2552310000000002</v>
      </c>
      <c r="I27" s="57">
        <v>2.8947690000000001</v>
      </c>
      <c r="J27" s="57">
        <v>2.5343070000000001</v>
      </c>
      <c r="K27" s="57">
        <v>2.2488899999999998</v>
      </c>
      <c r="L27" s="57">
        <v>1.963473</v>
      </c>
      <c r="M27" s="57">
        <v>1.7531005</v>
      </c>
      <c r="N27" s="57">
        <v>1.5427280000000001</v>
      </c>
      <c r="O27" s="57">
        <v>1.422164</v>
      </c>
      <c r="P27" s="57">
        <v>1.3016000000000001</v>
      </c>
      <c r="Q27" s="57">
        <v>1.2269650000000001</v>
      </c>
      <c r="R27" s="57">
        <v>1.1523300000000001</v>
      </c>
      <c r="S27" s="57">
        <v>1.081796</v>
      </c>
      <c r="T27" s="57">
        <v>1.0112620000000001</v>
      </c>
      <c r="U27" s="57">
        <v>0.95426049999999996</v>
      </c>
      <c r="V27" s="57">
        <v>0.89725900000000003</v>
      </c>
      <c r="W27" s="57">
        <v>0.85009999999999997</v>
      </c>
      <c r="X27" s="57">
        <v>0.80294100000000002</v>
      </c>
      <c r="Y27" s="57">
        <v>0.76644350000000006</v>
      </c>
      <c r="Z27" s="57">
        <v>0.72994599999999998</v>
      </c>
      <c r="AA27" s="57">
        <v>0.70452099999999995</v>
      </c>
      <c r="AB27" s="57">
        <v>0.67909600000000003</v>
      </c>
      <c r="AC27" s="57">
        <v>0.66474299999999997</v>
      </c>
      <c r="AD27" s="57">
        <v>0.65039000000000002</v>
      </c>
      <c r="AE27" s="57">
        <v>0.6471095</v>
      </c>
      <c r="AF27" s="57">
        <v>0.64382899999999998</v>
      </c>
      <c r="AG27" s="57">
        <v>0.65121050000000003</v>
      </c>
      <c r="AH27" s="57">
        <v>0.65859199999999996</v>
      </c>
      <c r="AI27" s="57">
        <v>0.66597349999999989</v>
      </c>
    </row>
    <row r="28" spans="2:35" s="29" customFormat="1">
      <c r="B28" s="7">
        <v>5</v>
      </c>
      <c r="C28" s="55">
        <v>5.788626303</v>
      </c>
      <c r="D28" s="55">
        <v>5.2465894999999998</v>
      </c>
      <c r="E28" s="55">
        <v>4.7237347500000002</v>
      </c>
      <c r="F28" s="55">
        <v>4.2008799999999997</v>
      </c>
      <c r="G28" s="55">
        <v>3.7549157499999999</v>
      </c>
      <c r="H28" s="55">
        <v>3.3089515</v>
      </c>
      <c r="I28" s="55">
        <v>2.6731194999999999</v>
      </c>
      <c r="J28" s="55">
        <v>2.0372875000000001</v>
      </c>
      <c r="K28" s="55">
        <v>2.0124775000000001</v>
      </c>
      <c r="L28" s="55">
        <v>1.9876674999999999</v>
      </c>
      <c r="M28" s="55">
        <v>1.7729895</v>
      </c>
      <c r="N28" s="55">
        <v>1.5583115000000001</v>
      </c>
      <c r="O28" s="55">
        <v>1.435697</v>
      </c>
      <c r="P28" s="55">
        <v>1.3130824999999999</v>
      </c>
      <c r="Q28" s="55">
        <v>1.2376272500000001</v>
      </c>
      <c r="R28" s="55">
        <v>1.162172</v>
      </c>
      <c r="S28" s="55">
        <v>1.09061275</v>
      </c>
      <c r="T28" s="55">
        <v>1.0190535000000001</v>
      </c>
      <c r="U28" s="55">
        <v>0.961642</v>
      </c>
      <c r="V28" s="55">
        <v>0.90423050000000005</v>
      </c>
      <c r="W28" s="55">
        <v>0.85686625000000005</v>
      </c>
      <c r="X28" s="55">
        <v>0.80950200000000005</v>
      </c>
      <c r="Y28" s="55">
        <v>0.77300475000000002</v>
      </c>
      <c r="Z28" s="55">
        <v>0.73650749999999998</v>
      </c>
      <c r="AA28" s="55">
        <v>0.71128749999999996</v>
      </c>
      <c r="AB28" s="55">
        <v>0.68606750000000005</v>
      </c>
      <c r="AC28" s="55">
        <v>0.67212450000000001</v>
      </c>
      <c r="AD28" s="55">
        <v>0.65818149999999997</v>
      </c>
      <c r="AE28" s="55">
        <v>0.65551599999999999</v>
      </c>
      <c r="AF28" s="55">
        <v>0.6528505</v>
      </c>
      <c r="AG28" s="55">
        <v>0.66125725000000002</v>
      </c>
      <c r="AH28" s="55">
        <v>0.66966400000000004</v>
      </c>
      <c r="AI28" s="55">
        <v>0.67807074999999994</v>
      </c>
    </row>
    <row r="29" spans="2:35" s="29" customFormat="1">
      <c r="B29" s="7">
        <v>10</v>
      </c>
      <c r="C29" s="55">
        <v>5.8509784429999998</v>
      </c>
      <c r="D29" s="55">
        <v>5.3441890000000001</v>
      </c>
      <c r="E29" s="55">
        <v>4.8094419999999998</v>
      </c>
      <c r="F29" s="55">
        <v>4.2746950000000004</v>
      </c>
      <c r="G29" s="55">
        <v>3.8186835000000001</v>
      </c>
      <c r="H29" s="55">
        <v>3.3626719999999999</v>
      </c>
      <c r="I29" s="55">
        <v>2.45147</v>
      </c>
      <c r="J29" s="55">
        <v>1.540268</v>
      </c>
      <c r="K29" s="55">
        <v>1.776065</v>
      </c>
      <c r="L29" s="55">
        <v>2.0118619999999998</v>
      </c>
      <c r="M29" s="55">
        <v>1.7928785</v>
      </c>
      <c r="N29" s="55">
        <v>1.573895</v>
      </c>
      <c r="O29" s="55">
        <v>1.44923</v>
      </c>
      <c r="P29" s="55">
        <v>1.324565</v>
      </c>
      <c r="Q29" s="55">
        <v>1.2482895000000001</v>
      </c>
      <c r="R29" s="55">
        <v>1.1720139999999999</v>
      </c>
      <c r="S29" s="55">
        <v>1.0994295000000001</v>
      </c>
      <c r="T29" s="55">
        <v>1.026845</v>
      </c>
      <c r="U29" s="55">
        <v>0.96902350000000004</v>
      </c>
      <c r="V29" s="55">
        <v>0.91120199999999996</v>
      </c>
      <c r="W29" s="55">
        <v>0.86363250000000003</v>
      </c>
      <c r="X29" s="55">
        <v>0.81606299999999998</v>
      </c>
      <c r="Y29" s="55">
        <v>0.77956599999999998</v>
      </c>
      <c r="Z29" s="55">
        <v>0.74306899999999998</v>
      </c>
      <c r="AA29" s="55">
        <v>0.71805399999999997</v>
      </c>
      <c r="AB29" s="55">
        <v>0.69303899999999996</v>
      </c>
      <c r="AC29" s="55">
        <v>0.67950600000000005</v>
      </c>
      <c r="AD29" s="55">
        <v>0.66597300000000004</v>
      </c>
      <c r="AE29" s="55">
        <v>0.66392249999999997</v>
      </c>
      <c r="AF29" s="55">
        <v>0.66187200000000002</v>
      </c>
      <c r="AG29" s="55">
        <v>0.67130400000000001</v>
      </c>
      <c r="AH29" s="55">
        <v>0.68073600000000001</v>
      </c>
      <c r="AI29" s="55">
        <v>0.690168</v>
      </c>
    </row>
    <row r="30" spans="2:35" s="29" customFormat="1">
      <c r="B30" s="7">
        <v>15</v>
      </c>
      <c r="C30" s="55">
        <v>5.9258240930000001</v>
      </c>
      <c r="D30" s="55">
        <v>5.4434284999999996</v>
      </c>
      <c r="E30" s="55">
        <v>4.8965842500000001</v>
      </c>
      <c r="F30" s="55">
        <v>4.3497399999999997</v>
      </c>
      <c r="G30" s="55">
        <v>3.8834765</v>
      </c>
      <c r="H30" s="55">
        <v>3.4172129999999998</v>
      </c>
      <c r="I30" s="55">
        <v>2.7649777499999999</v>
      </c>
      <c r="J30" s="55">
        <v>2.1127425</v>
      </c>
      <c r="K30" s="55">
        <v>2.0752199999999998</v>
      </c>
      <c r="L30" s="55">
        <v>2.0376975000000002</v>
      </c>
      <c r="M30" s="55">
        <v>1.81399775</v>
      </c>
      <c r="N30" s="55">
        <v>1.590298</v>
      </c>
      <c r="O30" s="55">
        <v>1.46337775</v>
      </c>
      <c r="P30" s="55">
        <v>1.3364575000000001</v>
      </c>
      <c r="Q30" s="55">
        <v>1.25895175</v>
      </c>
      <c r="R30" s="55">
        <v>1.181446</v>
      </c>
      <c r="S30" s="55">
        <v>1.1080412500000001</v>
      </c>
      <c r="T30" s="55">
        <v>1.0346365</v>
      </c>
      <c r="U30" s="55">
        <v>0.97640499999999997</v>
      </c>
      <c r="V30" s="55">
        <v>0.91817349999999998</v>
      </c>
      <c r="W30" s="55">
        <v>0.87019400000000002</v>
      </c>
      <c r="X30" s="55">
        <v>0.82221449999999996</v>
      </c>
      <c r="Y30" s="55">
        <v>0.78571725000000003</v>
      </c>
      <c r="Z30" s="55">
        <v>0.74922</v>
      </c>
      <c r="AA30" s="55">
        <v>0.72461500000000001</v>
      </c>
      <c r="AB30" s="55">
        <v>0.70001000000000002</v>
      </c>
      <c r="AC30" s="55">
        <v>0.68709224999999996</v>
      </c>
      <c r="AD30" s="55">
        <v>0.67417450000000001</v>
      </c>
      <c r="AE30" s="55">
        <v>0.67294425000000002</v>
      </c>
      <c r="AF30" s="55">
        <v>0.67171400000000003</v>
      </c>
      <c r="AG30" s="55">
        <v>0.68217125000000001</v>
      </c>
      <c r="AH30" s="55">
        <v>0.69262849999999998</v>
      </c>
      <c r="AI30" s="55">
        <v>0.70308574999999995</v>
      </c>
    </row>
    <row r="31" spans="2:35" s="29" customFormat="1">
      <c r="B31" s="7">
        <v>20</v>
      </c>
      <c r="C31" s="55">
        <v>6.0006697420000004</v>
      </c>
      <c r="D31" s="55">
        <v>5.5426679999999999</v>
      </c>
      <c r="E31" s="55">
        <v>4.9837265000000004</v>
      </c>
      <c r="F31" s="55">
        <v>4.424785</v>
      </c>
      <c r="G31" s="55">
        <v>3.9482694999999999</v>
      </c>
      <c r="H31" s="55">
        <v>3.4717539999999998</v>
      </c>
      <c r="I31" s="55">
        <v>3.0784855000000002</v>
      </c>
      <c r="J31" s="55">
        <v>2.6852170000000002</v>
      </c>
      <c r="K31" s="55">
        <v>2.3743750000000001</v>
      </c>
      <c r="L31" s="55">
        <v>2.0635330000000001</v>
      </c>
      <c r="M31" s="55">
        <v>1.8351170000000001</v>
      </c>
      <c r="N31" s="55">
        <v>1.6067009999999999</v>
      </c>
      <c r="O31" s="55">
        <v>1.4775255</v>
      </c>
      <c r="P31" s="55">
        <v>1.3483499999999999</v>
      </c>
      <c r="Q31" s="55">
        <v>1.269614</v>
      </c>
      <c r="R31" s="55">
        <v>1.1908780000000001</v>
      </c>
      <c r="S31" s="55">
        <v>1.1166529999999999</v>
      </c>
      <c r="T31" s="55">
        <v>1.0424279999999999</v>
      </c>
      <c r="U31" s="55">
        <v>0.98378650000000001</v>
      </c>
      <c r="V31" s="55">
        <v>0.925145</v>
      </c>
      <c r="W31" s="55">
        <v>0.87675550000000002</v>
      </c>
      <c r="X31" s="55">
        <v>0.82836600000000005</v>
      </c>
      <c r="Y31" s="55">
        <v>0.79186849999999998</v>
      </c>
      <c r="Z31" s="55">
        <v>0.75537100000000001</v>
      </c>
      <c r="AA31" s="55">
        <v>0.73117600000000005</v>
      </c>
      <c r="AB31" s="55">
        <v>0.70698099999999997</v>
      </c>
      <c r="AC31" s="55">
        <v>0.69467849999999998</v>
      </c>
      <c r="AD31" s="55">
        <v>0.68237599999999998</v>
      </c>
      <c r="AE31" s="55">
        <v>0.68196599999999996</v>
      </c>
      <c r="AF31" s="55">
        <v>0.68155600000000005</v>
      </c>
      <c r="AG31" s="55">
        <v>0.6930385</v>
      </c>
      <c r="AH31" s="55">
        <v>0.70452099999999995</v>
      </c>
      <c r="AI31" s="55">
        <v>0.7160034999999999</v>
      </c>
    </row>
    <row r="32" spans="2:35">
      <c r="B32" s="7">
        <v>25</v>
      </c>
      <c r="C32" s="55">
        <v>6.123951108</v>
      </c>
      <c r="D32" s="55">
        <v>5.6423180000000004</v>
      </c>
      <c r="E32" s="55">
        <v>5.0714839999999999</v>
      </c>
      <c r="F32" s="55">
        <v>4.5006500000000003</v>
      </c>
      <c r="G32" s="55">
        <v>4.0142927500000001</v>
      </c>
      <c r="H32" s="55">
        <v>3.5279354999999999</v>
      </c>
      <c r="I32" s="55">
        <v>3.1262602500000001</v>
      </c>
      <c r="J32" s="55">
        <v>2.7245849999999998</v>
      </c>
      <c r="K32" s="55">
        <v>2.4073864999999999</v>
      </c>
      <c r="L32" s="55">
        <v>2.0901879999999999</v>
      </c>
      <c r="M32" s="55">
        <v>1.8570562500000001</v>
      </c>
      <c r="N32" s="55">
        <v>1.6239245</v>
      </c>
      <c r="O32" s="55">
        <v>1.4920832500000001</v>
      </c>
      <c r="P32" s="55">
        <v>1.360242</v>
      </c>
      <c r="Q32" s="55">
        <v>1.280071</v>
      </c>
      <c r="R32" s="55">
        <v>1.1999</v>
      </c>
      <c r="S32" s="55">
        <v>1.1248547499999999</v>
      </c>
      <c r="T32" s="55">
        <v>1.0498095000000001</v>
      </c>
      <c r="U32" s="55">
        <v>0.99075800000000003</v>
      </c>
      <c r="V32" s="55">
        <v>0.93170649999999999</v>
      </c>
      <c r="W32" s="55">
        <v>0.88311174999999997</v>
      </c>
      <c r="X32" s="55">
        <v>0.83451699999999995</v>
      </c>
      <c r="Y32" s="55">
        <v>0.79822475000000004</v>
      </c>
      <c r="Z32" s="55">
        <v>0.76193250000000001</v>
      </c>
      <c r="AA32" s="55">
        <v>0.73773750000000005</v>
      </c>
      <c r="AB32" s="55">
        <v>0.71354249999999997</v>
      </c>
      <c r="AC32" s="55">
        <v>0.70185525000000004</v>
      </c>
      <c r="AD32" s="55">
        <v>0.690168</v>
      </c>
      <c r="AE32" s="55">
        <v>0.69057799999999991</v>
      </c>
      <c r="AF32" s="55">
        <v>0.69098800000000005</v>
      </c>
      <c r="AG32" s="55">
        <v>0.70349550000000005</v>
      </c>
      <c r="AH32" s="55">
        <v>0.71600299999999995</v>
      </c>
      <c r="AI32" s="55">
        <v>0.72851050000000006</v>
      </c>
    </row>
    <row r="33" spans="2:35">
      <c r="B33" s="7">
        <v>30</v>
      </c>
      <c r="C33" s="55">
        <v>6.2472324739999996</v>
      </c>
      <c r="D33" s="55">
        <v>5.741968</v>
      </c>
      <c r="E33" s="55">
        <v>5.1592415000000003</v>
      </c>
      <c r="F33" s="55">
        <v>4.5765149999999997</v>
      </c>
      <c r="G33" s="55">
        <v>4.0803159999999998</v>
      </c>
      <c r="H33" s="55">
        <v>3.584117</v>
      </c>
      <c r="I33" s="55">
        <v>3.1740349999999999</v>
      </c>
      <c r="J33" s="55">
        <v>2.7639529999999999</v>
      </c>
      <c r="K33" s="55">
        <v>2.4403980000000001</v>
      </c>
      <c r="L33" s="55">
        <v>2.1168429999999998</v>
      </c>
      <c r="M33" s="55">
        <v>1.8789955</v>
      </c>
      <c r="N33" s="55">
        <v>1.6411480000000001</v>
      </c>
      <c r="O33" s="55">
        <v>1.5066409999999999</v>
      </c>
      <c r="P33" s="55">
        <v>1.372134</v>
      </c>
      <c r="Q33" s="55">
        <v>1.2905279999999999</v>
      </c>
      <c r="R33" s="55">
        <v>1.2089220000000001</v>
      </c>
      <c r="S33" s="55">
        <v>1.1330564999999999</v>
      </c>
      <c r="T33" s="55">
        <v>1.057191</v>
      </c>
      <c r="U33" s="55">
        <v>0.99772950000000005</v>
      </c>
      <c r="V33" s="55">
        <v>0.93826799999999999</v>
      </c>
      <c r="W33" s="55">
        <v>0.88946800000000004</v>
      </c>
      <c r="X33" s="55">
        <v>0.84066799999999997</v>
      </c>
      <c r="Y33" s="55">
        <v>0.80458099999999999</v>
      </c>
      <c r="Z33" s="55">
        <v>0.76849400000000001</v>
      </c>
      <c r="AA33" s="55">
        <v>0.74429900000000004</v>
      </c>
      <c r="AB33" s="55">
        <v>0.72010399999999997</v>
      </c>
      <c r="AC33" s="55">
        <v>0.709032</v>
      </c>
      <c r="AD33" s="55">
        <v>0.69796000000000002</v>
      </c>
      <c r="AE33" s="55">
        <v>0.69918999999999998</v>
      </c>
      <c r="AF33" s="55">
        <v>0.70042000000000004</v>
      </c>
      <c r="AG33" s="55">
        <v>0.71395249999999999</v>
      </c>
      <c r="AH33" s="55">
        <v>0.72748500000000005</v>
      </c>
      <c r="AI33" s="55">
        <v>0.74101750000000011</v>
      </c>
    </row>
    <row r="34" spans="2:35">
      <c r="B34" s="7">
        <v>35</v>
      </c>
      <c r="C34" s="55">
        <v>6.3840014199999997</v>
      </c>
      <c r="D34" s="55">
        <v>5.841208</v>
      </c>
      <c r="E34" s="55">
        <v>5.2472042500000002</v>
      </c>
      <c r="F34" s="55">
        <v>4.6532004999999996</v>
      </c>
      <c r="G34" s="55">
        <v>4.1471594999999999</v>
      </c>
      <c r="H34" s="55">
        <v>3.6411185000000001</v>
      </c>
      <c r="I34" s="55">
        <v>3.2230397499999999</v>
      </c>
      <c r="J34" s="55">
        <v>2.804961</v>
      </c>
      <c r="K34" s="55">
        <v>2.4748447499999999</v>
      </c>
      <c r="L34" s="55">
        <v>2.1447284999999998</v>
      </c>
      <c r="M34" s="55">
        <v>1.9021652499999999</v>
      </c>
      <c r="N34" s="55">
        <v>1.659602</v>
      </c>
      <c r="O34" s="55">
        <v>1.52201925</v>
      </c>
      <c r="P34" s="55">
        <v>1.3844365000000001</v>
      </c>
      <c r="Q34" s="55">
        <v>1.3013952499999999</v>
      </c>
      <c r="R34" s="55">
        <v>1.2183539999999999</v>
      </c>
      <c r="S34" s="55">
        <v>1.1414632499999999</v>
      </c>
      <c r="T34" s="55">
        <v>1.0645724999999999</v>
      </c>
      <c r="U34" s="55">
        <v>1.00490575</v>
      </c>
      <c r="V34" s="55">
        <v>0.94523900000000005</v>
      </c>
      <c r="W34" s="55">
        <v>0.89602925</v>
      </c>
      <c r="X34" s="55">
        <v>0.84681949999999995</v>
      </c>
      <c r="Y34" s="55">
        <v>0.81073225000000004</v>
      </c>
      <c r="Z34" s="55">
        <v>0.77464500000000003</v>
      </c>
      <c r="AA34" s="55">
        <v>0.75086025000000001</v>
      </c>
      <c r="AB34" s="55">
        <v>0.72707549999999999</v>
      </c>
      <c r="AC34" s="55">
        <v>0.71641350000000004</v>
      </c>
      <c r="AD34" s="55">
        <v>0.70575149999999998</v>
      </c>
      <c r="AE34" s="55">
        <v>0.70759675</v>
      </c>
      <c r="AF34" s="55">
        <v>0.70944200000000002</v>
      </c>
      <c r="AG34" s="55">
        <v>0.72399974999999994</v>
      </c>
      <c r="AH34" s="55">
        <v>0.73855749999999998</v>
      </c>
      <c r="AI34" s="55">
        <v>0.75311525000000001</v>
      </c>
    </row>
    <row r="35" spans="2:35">
      <c r="B35" s="7">
        <v>40</v>
      </c>
      <c r="C35" s="55">
        <v>6.5207703649999997</v>
      </c>
      <c r="D35" s="55">
        <v>5.940448</v>
      </c>
      <c r="E35" s="55">
        <v>5.3351670000000002</v>
      </c>
      <c r="F35" s="55">
        <v>4.7298859999999996</v>
      </c>
      <c r="G35" s="55">
        <v>4.2140029999999999</v>
      </c>
      <c r="H35" s="55">
        <v>3.6981199999999999</v>
      </c>
      <c r="I35" s="55">
        <v>3.2720444999999998</v>
      </c>
      <c r="J35" s="55">
        <v>2.8459690000000002</v>
      </c>
      <c r="K35" s="55">
        <v>2.5092914999999998</v>
      </c>
      <c r="L35" s="55">
        <v>2.1726139999999998</v>
      </c>
      <c r="M35" s="55">
        <v>1.925335</v>
      </c>
      <c r="N35" s="55">
        <v>1.678056</v>
      </c>
      <c r="O35" s="55">
        <v>1.5373975</v>
      </c>
      <c r="P35" s="55">
        <v>1.396739</v>
      </c>
      <c r="Q35" s="55">
        <v>1.3122625000000001</v>
      </c>
      <c r="R35" s="55">
        <v>1.227786</v>
      </c>
      <c r="S35" s="55">
        <v>1.1498699999999999</v>
      </c>
      <c r="T35" s="55">
        <v>1.0719540000000001</v>
      </c>
      <c r="U35" s="55">
        <v>1.0120819999999999</v>
      </c>
      <c r="V35" s="55">
        <v>0.95221</v>
      </c>
      <c r="W35" s="55">
        <v>0.90259049999999996</v>
      </c>
      <c r="X35" s="55">
        <v>0.85297100000000003</v>
      </c>
      <c r="Y35" s="55">
        <v>0.81688349999999998</v>
      </c>
      <c r="Z35" s="55">
        <v>0.78079600000000005</v>
      </c>
      <c r="AA35" s="55">
        <v>0.75742149999999997</v>
      </c>
      <c r="AB35" s="55">
        <v>0.73404700000000001</v>
      </c>
      <c r="AC35" s="55">
        <v>0.72379499999999997</v>
      </c>
      <c r="AD35" s="55">
        <v>0.71354300000000004</v>
      </c>
      <c r="AE35" s="55">
        <v>0.71600350000000001</v>
      </c>
      <c r="AF35" s="55">
        <v>0.71846399999999999</v>
      </c>
      <c r="AG35" s="55">
        <v>0.73404700000000001</v>
      </c>
      <c r="AH35" s="55">
        <v>0.74963000000000002</v>
      </c>
      <c r="AI35" s="55">
        <v>0.76521300000000003</v>
      </c>
    </row>
    <row r="36" spans="2:35">
      <c r="B36" s="7">
        <v>45</v>
      </c>
      <c r="C36" s="55">
        <v>6.6126049040000003</v>
      </c>
      <c r="D36" s="55">
        <v>6.0392774999999999</v>
      </c>
      <c r="E36" s="55">
        <v>5.4229244999999997</v>
      </c>
      <c r="F36" s="55">
        <v>4.8065715000000004</v>
      </c>
      <c r="G36" s="55">
        <v>4.2814614999999998</v>
      </c>
      <c r="H36" s="55">
        <v>3.7563515000000001</v>
      </c>
      <c r="I36" s="55">
        <v>3.3222795000000001</v>
      </c>
      <c r="J36" s="55">
        <v>2.8882075</v>
      </c>
      <c r="K36" s="55">
        <v>2.54517375</v>
      </c>
      <c r="L36" s="55">
        <v>2.20214</v>
      </c>
      <c r="M36" s="55">
        <v>1.950145</v>
      </c>
      <c r="N36" s="55">
        <v>1.69815</v>
      </c>
      <c r="O36" s="55">
        <v>1.554211</v>
      </c>
      <c r="P36" s="55">
        <v>1.410272</v>
      </c>
      <c r="Q36" s="55">
        <v>1.3237447499999999</v>
      </c>
      <c r="R36" s="55">
        <v>1.2372175000000001</v>
      </c>
      <c r="S36" s="55">
        <v>1.1584814999999999</v>
      </c>
      <c r="T36" s="55">
        <v>1.0797455</v>
      </c>
      <c r="U36" s="55">
        <v>1.0194635000000001</v>
      </c>
      <c r="V36" s="55">
        <v>0.95918150000000002</v>
      </c>
      <c r="W36" s="55">
        <v>0.90935675000000005</v>
      </c>
      <c r="X36" s="55">
        <v>0.85953199999999996</v>
      </c>
      <c r="Y36" s="55">
        <v>0.82323975000000005</v>
      </c>
      <c r="Z36" s="55">
        <v>0.78694750000000002</v>
      </c>
      <c r="AA36" s="55">
        <v>0.76377775000000003</v>
      </c>
      <c r="AB36" s="55">
        <v>0.74060800000000004</v>
      </c>
      <c r="AC36" s="55">
        <v>0.73076624999999995</v>
      </c>
      <c r="AD36" s="55">
        <v>0.72092449999999997</v>
      </c>
      <c r="AE36" s="55">
        <v>0.72399999999999998</v>
      </c>
      <c r="AF36" s="55">
        <v>0.72707549999999999</v>
      </c>
      <c r="AG36" s="55">
        <v>0.74347874999999997</v>
      </c>
      <c r="AH36" s="55">
        <v>0.75988199999999995</v>
      </c>
      <c r="AI36" s="55">
        <v>0.77628524999999993</v>
      </c>
    </row>
    <row r="37" spans="2:35">
      <c r="B37" s="7">
        <v>50</v>
      </c>
      <c r="C37" s="55">
        <v>6.704439442</v>
      </c>
      <c r="D37" s="55">
        <v>6.1381069999999998</v>
      </c>
      <c r="E37" s="55">
        <v>5.5106820000000001</v>
      </c>
      <c r="F37" s="55">
        <v>4.8832570000000004</v>
      </c>
      <c r="G37" s="55">
        <v>4.3489199999999997</v>
      </c>
      <c r="H37" s="55">
        <v>3.8145829999999998</v>
      </c>
      <c r="I37" s="55">
        <v>3.3725144999999999</v>
      </c>
      <c r="J37" s="55">
        <v>2.9304459999999999</v>
      </c>
      <c r="K37" s="55">
        <v>2.5810559999999998</v>
      </c>
      <c r="L37" s="55">
        <v>2.2316660000000001</v>
      </c>
      <c r="M37" s="55">
        <v>1.974955</v>
      </c>
      <c r="N37" s="55">
        <v>1.7182440000000001</v>
      </c>
      <c r="O37" s="55">
        <v>1.5710245</v>
      </c>
      <c r="P37" s="55">
        <v>1.423805</v>
      </c>
      <c r="Q37" s="55">
        <v>1.3352269999999999</v>
      </c>
      <c r="R37" s="55">
        <v>1.2466489999999999</v>
      </c>
      <c r="S37" s="55">
        <v>1.1670929999999999</v>
      </c>
      <c r="T37" s="55">
        <v>1.087537</v>
      </c>
      <c r="U37" s="55">
        <v>1.026845</v>
      </c>
      <c r="V37" s="55">
        <v>0.96615300000000004</v>
      </c>
      <c r="W37" s="55">
        <v>0.91612300000000002</v>
      </c>
      <c r="X37" s="55">
        <v>0.866093</v>
      </c>
      <c r="Y37" s="55">
        <v>0.829596</v>
      </c>
      <c r="Z37" s="55">
        <v>0.793099</v>
      </c>
      <c r="AA37" s="55">
        <v>0.77013399999999999</v>
      </c>
      <c r="AB37" s="55">
        <v>0.74716899999999997</v>
      </c>
      <c r="AC37" s="55">
        <v>0.73773750000000005</v>
      </c>
      <c r="AD37" s="55">
        <v>0.72830600000000001</v>
      </c>
      <c r="AE37" s="55">
        <v>0.73199650000000005</v>
      </c>
      <c r="AF37" s="55">
        <v>0.73568699999999998</v>
      </c>
      <c r="AG37" s="55">
        <v>0.75291050000000004</v>
      </c>
      <c r="AH37" s="55">
        <v>0.77013399999999999</v>
      </c>
      <c r="AI37" s="55">
        <v>0.78735749999999993</v>
      </c>
    </row>
    <row r="38" spans="2:35">
      <c r="B38" s="7">
        <v>55</v>
      </c>
      <c r="C38" s="55">
        <v>6.785462495</v>
      </c>
      <c r="D38" s="55">
        <v>6.2352964999999996</v>
      </c>
      <c r="E38" s="55">
        <v>5.5976192500000002</v>
      </c>
      <c r="F38" s="55">
        <v>4.9599419999999999</v>
      </c>
      <c r="G38" s="55">
        <v>4.4165832500000004</v>
      </c>
      <c r="H38" s="55">
        <v>3.8732245000000001</v>
      </c>
      <c r="I38" s="55">
        <v>3.4235695000000002</v>
      </c>
      <c r="J38" s="55">
        <v>2.9739144999999998</v>
      </c>
      <c r="K38" s="55">
        <v>2.6181684999999999</v>
      </c>
      <c r="L38" s="55">
        <v>2.2624225</v>
      </c>
      <c r="M38" s="55">
        <v>2.0007902500000001</v>
      </c>
      <c r="N38" s="55">
        <v>1.739158</v>
      </c>
      <c r="O38" s="55">
        <v>1.5886577500000001</v>
      </c>
      <c r="P38" s="55">
        <v>1.4381575</v>
      </c>
      <c r="Q38" s="55">
        <v>1.34732425</v>
      </c>
      <c r="R38" s="55">
        <v>1.256491</v>
      </c>
      <c r="S38" s="55">
        <v>1.17591</v>
      </c>
      <c r="T38" s="55">
        <v>1.095329</v>
      </c>
      <c r="U38" s="55">
        <v>1.03422675</v>
      </c>
      <c r="V38" s="55">
        <v>0.97312449999999995</v>
      </c>
      <c r="W38" s="55">
        <v>0.92288950000000003</v>
      </c>
      <c r="X38" s="55">
        <v>0.8726545</v>
      </c>
      <c r="Y38" s="55">
        <v>0.83595224999999995</v>
      </c>
      <c r="Z38" s="55">
        <v>0.79925000000000002</v>
      </c>
      <c r="AA38" s="55">
        <v>0.77628525000000004</v>
      </c>
      <c r="AB38" s="55">
        <v>0.75332049999999995</v>
      </c>
      <c r="AC38" s="55">
        <v>0.74409375</v>
      </c>
      <c r="AD38" s="55">
        <v>0.73486700000000005</v>
      </c>
      <c r="AE38" s="55">
        <v>0.73917275000000005</v>
      </c>
      <c r="AF38" s="55">
        <v>0.74347849999999993</v>
      </c>
      <c r="AG38" s="55">
        <v>0.76131725000000006</v>
      </c>
      <c r="AH38" s="55">
        <v>0.77915599999999996</v>
      </c>
      <c r="AI38" s="55">
        <v>0.79699475000000009</v>
      </c>
    </row>
    <row r="39" spans="2:35">
      <c r="B39" s="7">
        <v>60</v>
      </c>
      <c r="C39" s="55">
        <v>6.8664855469999999</v>
      </c>
      <c r="D39" s="55">
        <v>6.3324860000000003</v>
      </c>
      <c r="E39" s="55">
        <v>5.6845565000000002</v>
      </c>
      <c r="F39" s="55">
        <v>5.0366270000000002</v>
      </c>
      <c r="G39" s="55">
        <v>4.4842465000000002</v>
      </c>
      <c r="H39" s="55">
        <v>3.9318659999999999</v>
      </c>
      <c r="I39" s="55">
        <v>3.4746245</v>
      </c>
      <c r="J39" s="55">
        <v>3.0173830000000001</v>
      </c>
      <c r="K39" s="55">
        <v>2.655281</v>
      </c>
      <c r="L39" s="55">
        <v>2.2931789999999999</v>
      </c>
      <c r="M39" s="55">
        <v>2.0266255000000002</v>
      </c>
      <c r="N39" s="55">
        <v>1.7600720000000001</v>
      </c>
      <c r="O39" s="55">
        <v>1.6062909999999999</v>
      </c>
      <c r="P39" s="55">
        <v>1.45251</v>
      </c>
      <c r="Q39" s="55">
        <v>1.3594215000000001</v>
      </c>
      <c r="R39" s="55">
        <v>1.2663329999999999</v>
      </c>
      <c r="S39" s="55">
        <v>1.1847270000000001</v>
      </c>
      <c r="T39" s="55">
        <v>1.103121</v>
      </c>
      <c r="U39" s="55">
        <v>1.0416084999999999</v>
      </c>
      <c r="V39" s="55">
        <v>0.98009599999999997</v>
      </c>
      <c r="W39" s="55">
        <v>0.92965600000000004</v>
      </c>
      <c r="X39" s="55">
        <v>0.879216</v>
      </c>
      <c r="Y39" s="55">
        <v>0.84230850000000002</v>
      </c>
      <c r="Z39" s="55">
        <v>0.80540100000000003</v>
      </c>
      <c r="AA39" s="55">
        <v>0.78243649999999998</v>
      </c>
      <c r="AB39" s="55">
        <v>0.75947200000000004</v>
      </c>
      <c r="AC39" s="55">
        <v>0.75044999999999995</v>
      </c>
      <c r="AD39" s="55">
        <v>0.74142799999999998</v>
      </c>
      <c r="AE39" s="55">
        <v>0.74634900000000004</v>
      </c>
      <c r="AF39" s="55">
        <v>0.75126999999999999</v>
      </c>
      <c r="AG39" s="55">
        <v>0.76972399999999996</v>
      </c>
      <c r="AH39" s="55">
        <v>0.78817800000000005</v>
      </c>
      <c r="AI39" s="55">
        <v>0.80663200000000013</v>
      </c>
    </row>
    <row r="40" spans="2:35">
      <c r="B40" s="7">
        <v>65</v>
      </c>
      <c r="C40" s="55">
        <v>6.9685242450000002</v>
      </c>
      <c r="D40" s="55">
        <v>6.4284454999999996</v>
      </c>
      <c r="E40" s="55">
        <v>5.7708789999999999</v>
      </c>
      <c r="F40" s="55">
        <v>5.1133125000000001</v>
      </c>
      <c r="G40" s="55">
        <v>4.5523202500000002</v>
      </c>
      <c r="H40" s="55">
        <v>3.9913280000000002</v>
      </c>
      <c r="I40" s="55">
        <v>3.5267050000000002</v>
      </c>
      <c r="J40" s="55">
        <v>3.0620820000000002</v>
      </c>
      <c r="K40" s="55">
        <v>2.69403375</v>
      </c>
      <c r="L40" s="55">
        <v>2.3259854999999998</v>
      </c>
      <c r="M40" s="55">
        <v>2.0545110000000002</v>
      </c>
      <c r="N40" s="55">
        <v>1.7830364999999999</v>
      </c>
      <c r="O40" s="55">
        <v>1.6255649999999999</v>
      </c>
      <c r="P40" s="55">
        <v>1.4680934999999999</v>
      </c>
      <c r="Q40" s="55">
        <v>1.37233925</v>
      </c>
      <c r="R40" s="55">
        <v>1.2765850000000001</v>
      </c>
      <c r="S40" s="55">
        <v>1.1941587499999999</v>
      </c>
      <c r="T40" s="55">
        <v>1.1117325</v>
      </c>
      <c r="U40" s="55">
        <v>1.0498099999999999</v>
      </c>
      <c r="V40" s="55">
        <v>0.98788750000000003</v>
      </c>
      <c r="W40" s="55">
        <v>0.93703749999999997</v>
      </c>
      <c r="X40" s="55">
        <v>0.88618750000000002</v>
      </c>
      <c r="Y40" s="55">
        <v>0.84907500000000002</v>
      </c>
      <c r="Z40" s="55">
        <v>0.81196250000000003</v>
      </c>
      <c r="AA40" s="55">
        <v>0.78879275000000004</v>
      </c>
      <c r="AB40" s="55">
        <v>0.76562300000000005</v>
      </c>
      <c r="AC40" s="55">
        <v>0.75660125</v>
      </c>
      <c r="AD40" s="55">
        <v>0.74757949999999995</v>
      </c>
      <c r="AE40" s="55">
        <v>0.75270550000000003</v>
      </c>
      <c r="AF40" s="55">
        <v>0.75783149999999999</v>
      </c>
      <c r="AG40" s="55">
        <v>0.77669549999999998</v>
      </c>
      <c r="AH40" s="55">
        <v>0.79555949999999998</v>
      </c>
      <c r="AI40" s="55">
        <v>0.81442350000000008</v>
      </c>
    </row>
    <row r="41" spans="2:35">
      <c r="B41" s="7">
        <v>70</v>
      </c>
      <c r="C41" s="55">
        <v>7.0705629429999997</v>
      </c>
      <c r="D41" s="55">
        <v>6.5244049999999998</v>
      </c>
      <c r="E41" s="55">
        <v>5.8572015000000004</v>
      </c>
      <c r="F41" s="55">
        <v>5.1899980000000001</v>
      </c>
      <c r="G41" s="55">
        <v>4.6203940000000001</v>
      </c>
      <c r="H41" s="55">
        <v>4.0507900000000001</v>
      </c>
      <c r="I41" s="55">
        <v>3.5787855</v>
      </c>
      <c r="J41" s="55">
        <v>3.1067809999999998</v>
      </c>
      <c r="K41" s="55">
        <v>2.7327865</v>
      </c>
      <c r="L41" s="55">
        <v>2.3587920000000002</v>
      </c>
      <c r="M41" s="55">
        <v>2.0823965000000002</v>
      </c>
      <c r="N41" s="55">
        <v>1.806001</v>
      </c>
      <c r="O41" s="55">
        <v>1.6448389999999999</v>
      </c>
      <c r="P41" s="55">
        <v>1.4836769999999999</v>
      </c>
      <c r="Q41" s="55">
        <v>1.385257</v>
      </c>
      <c r="R41" s="55">
        <v>1.286837</v>
      </c>
      <c r="S41" s="55">
        <v>1.2035905</v>
      </c>
      <c r="T41" s="55">
        <v>1.120344</v>
      </c>
      <c r="U41" s="55">
        <v>1.0580115000000001</v>
      </c>
      <c r="V41" s="55">
        <v>0.99567899999999998</v>
      </c>
      <c r="W41" s="55">
        <v>0.94441900000000001</v>
      </c>
      <c r="X41" s="55">
        <v>0.89315900000000004</v>
      </c>
      <c r="Y41" s="55">
        <v>0.85584150000000003</v>
      </c>
      <c r="Z41" s="55">
        <v>0.81852400000000003</v>
      </c>
      <c r="AA41" s="55">
        <v>0.79514899999999999</v>
      </c>
      <c r="AB41" s="55">
        <v>0.77177399999999996</v>
      </c>
      <c r="AC41" s="55">
        <v>0.76275250000000006</v>
      </c>
      <c r="AD41" s="55">
        <v>0.75373100000000004</v>
      </c>
      <c r="AE41" s="55">
        <v>0.75906200000000001</v>
      </c>
      <c r="AF41" s="55">
        <v>0.76439299999999999</v>
      </c>
      <c r="AG41" s="55">
        <v>0.783667</v>
      </c>
      <c r="AH41" s="55">
        <v>0.80294100000000002</v>
      </c>
      <c r="AI41" s="55">
        <v>0.82221500000000003</v>
      </c>
    </row>
    <row r="42" spans="2:35">
      <c r="B42" s="7">
        <v>75</v>
      </c>
      <c r="C42" s="55">
        <v>7.1607204940000004</v>
      </c>
      <c r="D42" s="55">
        <v>6.6191339999999999</v>
      </c>
      <c r="E42" s="55">
        <v>5.9427035000000004</v>
      </c>
      <c r="F42" s="55">
        <v>5.266273</v>
      </c>
      <c r="G42" s="55">
        <v>4.6886725</v>
      </c>
      <c r="H42" s="55">
        <v>4.1110720000000001</v>
      </c>
      <c r="I42" s="55">
        <v>3.63209625</v>
      </c>
      <c r="J42" s="55">
        <v>3.1531205</v>
      </c>
      <c r="K42" s="55">
        <v>2.7729745000000001</v>
      </c>
      <c r="L42" s="55">
        <v>2.3928284999999998</v>
      </c>
      <c r="M42" s="55">
        <v>2.1115122500000001</v>
      </c>
      <c r="N42" s="55">
        <v>1.8301959999999999</v>
      </c>
      <c r="O42" s="55">
        <v>1.664933</v>
      </c>
      <c r="P42" s="55">
        <v>1.4996700000000001</v>
      </c>
      <c r="Q42" s="55">
        <v>1.3985847499999999</v>
      </c>
      <c r="R42" s="55">
        <v>1.2974995</v>
      </c>
      <c r="S42" s="55">
        <v>1.2130224999999999</v>
      </c>
      <c r="T42" s="55">
        <v>1.1285455</v>
      </c>
      <c r="U42" s="55">
        <v>1.0660080000000001</v>
      </c>
      <c r="V42" s="55">
        <v>1.0034704999999999</v>
      </c>
      <c r="W42" s="55">
        <v>0.95180025000000001</v>
      </c>
      <c r="X42" s="55">
        <v>0.90012999999999999</v>
      </c>
      <c r="Y42" s="55">
        <v>0.86240249999999996</v>
      </c>
      <c r="Z42" s="55">
        <v>0.82467500000000005</v>
      </c>
      <c r="AA42" s="55">
        <v>0.80130025000000005</v>
      </c>
      <c r="AB42" s="55">
        <v>0.77792550000000005</v>
      </c>
      <c r="AC42" s="55">
        <v>0.76869874999999999</v>
      </c>
      <c r="AD42" s="55">
        <v>0.75947200000000004</v>
      </c>
      <c r="AE42" s="55">
        <v>0.76500800000000002</v>
      </c>
      <c r="AF42" s="55">
        <v>0.77054400000000001</v>
      </c>
      <c r="AG42" s="55">
        <v>0.79002299999999992</v>
      </c>
      <c r="AH42" s="55">
        <v>0.80950199999999994</v>
      </c>
      <c r="AI42" s="55">
        <v>0.82898099999999997</v>
      </c>
    </row>
    <row r="43" spans="2:35">
      <c r="B43" s="7">
        <v>80</v>
      </c>
      <c r="C43" s="55">
        <v>7.2508780460000004</v>
      </c>
      <c r="D43" s="55">
        <v>6.7138629999999999</v>
      </c>
      <c r="E43" s="55">
        <v>6.0282055000000003</v>
      </c>
      <c r="F43" s="55">
        <v>5.3425479999999999</v>
      </c>
      <c r="G43" s="55">
        <v>4.7569509999999999</v>
      </c>
      <c r="H43" s="55">
        <v>4.171354</v>
      </c>
      <c r="I43" s="55">
        <v>3.6854070000000001</v>
      </c>
      <c r="J43" s="55">
        <v>3.1994600000000002</v>
      </c>
      <c r="K43" s="55">
        <v>2.8131624999999998</v>
      </c>
      <c r="L43" s="55">
        <v>2.4268649999999998</v>
      </c>
      <c r="M43" s="55">
        <v>2.140628</v>
      </c>
      <c r="N43" s="55">
        <v>1.8543909999999999</v>
      </c>
      <c r="O43" s="55">
        <v>1.6850270000000001</v>
      </c>
      <c r="P43" s="55">
        <v>1.515663</v>
      </c>
      <c r="Q43" s="55">
        <v>1.4119124999999999</v>
      </c>
      <c r="R43" s="55">
        <v>1.308162</v>
      </c>
      <c r="S43" s="55">
        <v>1.2224545</v>
      </c>
      <c r="T43" s="55">
        <v>1.136747</v>
      </c>
      <c r="U43" s="55">
        <v>1.0740045</v>
      </c>
      <c r="V43" s="55">
        <v>1.0112620000000001</v>
      </c>
      <c r="W43" s="55">
        <v>0.95918150000000002</v>
      </c>
      <c r="X43" s="55">
        <v>0.90710100000000005</v>
      </c>
      <c r="Y43" s="55">
        <v>0.8689635</v>
      </c>
      <c r="Z43" s="55">
        <v>0.83082599999999995</v>
      </c>
      <c r="AA43" s="55">
        <v>0.80745149999999999</v>
      </c>
      <c r="AB43" s="55">
        <v>0.78407700000000002</v>
      </c>
      <c r="AC43" s="55">
        <v>0.77464500000000003</v>
      </c>
      <c r="AD43" s="55">
        <v>0.76521300000000003</v>
      </c>
      <c r="AE43" s="55">
        <v>0.77095400000000003</v>
      </c>
      <c r="AF43" s="55">
        <v>0.77669500000000002</v>
      </c>
      <c r="AG43" s="55">
        <v>0.79637899999999995</v>
      </c>
      <c r="AH43" s="55">
        <v>0.81606299999999998</v>
      </c>
      <c r="AI43" s="55">
        <v>0.83574700000000002</v>
      </c>
    </row>
    <row r="49" spans="2:35">
      <c r="B49" s="29" t="s">
        <v>17</v>
      </c>
      <c r="C49" s="9">
        <v>4.5</v>
      </c>
      <c r="D49" s="9">
        <v>5</v>
      </c>
      <c r="E49" s="9">
        <v>5.5</v>
      </c>
      <c r="F49" s="9">
        <v>6</v>
      </c>
      <c r="G49" s="9">
        <v>6.5</v>
      </c>
      <c r="H49" s="9">
        <v>7</v>
      </c>
      <c r="I49" s="9">
        <v>7.5</v>
      </c>
      <c r="J49" s="9">
        <v>8</v>
      </c>
      <c r="K49" s="9">
        <v>8.5</v>
      </c>
      <c r="L49" s="9">
        <v>9</v>
      </c>
      <c r="M49" s="9">
        <v>9.5</v>
      </c>
      <c r="N49" s="9">
        <v>10</v>
      </c>
      <c r="O49" s="9">
        <v>10.5</v>
      </c>
      <c r="P49" s="9">
        <v>11</v>
      </c>
      <c r="Q49" s="9">
        <v>11.5</v>
      </c>
      <c r="R49" s="9">
        <v>12</v>
      </c>
      <c r="S49" s="9">
        <v>12.5</v>
      </c>
      <c r="T49" s="9">
        <v>13</v>
      </c>
      <c r="U49" s="9">
        <v>13.5</v>
      </c>
      <c r="V49" s="9">
        <v>14</v>
      </c>
      <c r="W49" s="9">
        <v>14.5</v>
      </c>
      <c r="X49" s="9">
        <v>15</v>
      </c>
      <c r="Y49" s="9">
        <v>15.5</v>
      </c>
      <c r="Z49" s="9">
        <v>16</v>
      </c>
      <c r="AA49" s="9">
        <v>16.5</v>
      </c>
      <c r="AB49" s="9">
        <v>17</v>
      </c>
      <c r="AC49" s="9">
        <v>17.5</v>
      </c>
      <c r="AD49" s="9">
        <v>18</v>
      </c>
      <c r="AE49" s="9">
        <v>18.5</v>
      </c>
      <c r="AF49" s="9">
        <v>19</v>
      </c>
      <c r="AG49" s="9">
        <v>19.5</v>
      </c>
      <c r="AH49" s="9">
        <v>20</v>
      </c>
      <c r="AI49" s="9">
        <v>20.5</v>
      </c>
    </row>
    <row r="50" spans="2:35">
      <c r="B50" s="9">
        <v>-80</v>
      </c>
      <c r="C50" s="57">
        <v>4.4551309999999997</v>
      </c>
      <c r="D50" s="57">
        <v>4.0889274999999996</v>
      </c>
      <c r="E50" s="57">
        <v>3.7227239999999999</v>
      </c>
      <c r="F50" s="57">
        <v>3.3987595000000002</v>
      </c>
      <c r="G50" s="57">
        <v>3.0747949999999999</v>
      </c>
      <c r="H50" s="57">
        <v>2.7938890000000001</v>
      </c>
      <c r="I50" s="57">
        <v>2.5129830000000002</v>
      </c>
      <c r="J50" s="57">
        <v>2.2751350000000001</v>
      </c>
      <c r="K50" s="57">
        <v>2.0372870000000001</v>
      </c>
      <c r="L50" s="57">
        <v>1.8420879999999999</v>
      </c>
      <c r="M50" s="57">
        <v>1.646889</v>
      </c>
      <c r="N50" s="57">
        <v>1.4943385</v>
      </c>
      <c r="O50" s="57">
        <v>1.341788</v>
      </c>
      <c r="P50" s="57">
        <v>1.2384474999999999</v>
      </c>
      <c r="Q50" s="57">
        <v>1.1351070000000001</v>
      </c>
      <c r="R50" s="57">
        <v>1.0621125</v>
      </c>
      <c r="S50" s="57">
        <v>0.98911800000000005</v>
      </c>
      <c r="T50" s="57">
        <v>0.93006599999999995</v>
      </c>
      <c r="U50" s="57">
        <v>0.87101399999999995</v>
      </c>
      <c r="V50" s="57">
        <v>0.82426449999999996</v>
      </c>
      <c r="W50" s="57">
        <v>0.77751499999999996</v>
      </c>
      <c r="X50" s="57">
        <v>0.73527699999999996</v>
      </c>
      <c r="Y50" s="57">
        <v>0.69303899999999996</v>
      </c>
      <c r="Z50" s="57">
        <v>0.65777149999999995</v>
      </c>
      <c r="AA50" s="57">
        <v>0.62250399999999995</v>
      </c>
      <c r="AB50" s="57">
        <v>0.59461850000000005</v>
      </c>
      <c r="AC50" s="57">
        <v>0.56673300000000004</v>
      </c>
      <c r="AD50" s="57">
        <v>0.54581900000000005</v>
      </c>
      <c r="AE50" s="57">
        <v>0.52490499999999995</v>
      </c>
      <c r="AF50" s="57">
        <v>0.51096200000000003</v>
      </c>
      <c r="AG50" s="57">
        <v>0.49701899999999999</v>
      </c>
      <c r="AH50" s="57">
        <v>0.49045800000000001</v>
      </c>
      <c r="AI50" s="57">
        <v>0.48389700000000002</v>
      </c>
    </row>
    <row r="51" spans="2:35">
      <c r="B51" s="9">
        <v>-70</v>
      </c>
      <c r="C51" s="57">
        <v>4.6208039999999997</v>
      </c>
      <c r="D51" s="57">
        <v>4.2365570000000004</v>
      </c>
      <c r="E51" s="57">
        <v>3.8523100000000001</v>
      </c>
      <c r="F51" s="57">
        <v>3.5135825000000001</v>
      </c>
      <c r="G51" s="57">
        <v>3.174855</v>
      </c>
      <c r="H51" s="57">
        <v>2.8808259999999999</v>
      </c>
      <c r="I51" s="57">
        <v>2.5867969999999998</v>
      </c>
      <c r="J51" s="57">
        <v>2.3382874999999999</v>
      </c>
      <c r="K51" s="57">
        <v>2.0897779999999999</v>
      </c>
      <c r="L51" s="57">
        <v>1.8867875000000001</v>
      </c>
      <c r="M51" s="57">
        <v>1.683797</v>
      </c>
      <c r="N51" s="57">
        <v>1.5259155</v>
      </c>
      <c r="O51" s="57">
        <v>1.368034</v>
      </c>
      <c r="P51" s="57">
        <v>1.2618225000000001</v>
      </c>
      <c r="Q51" s="57">
        <v>1.1556109999999999</v>
      </c>
      <c r="R51" s="57">
        <v>1.081386</v>
      </c>
      <c r="S51" s="57">
        <v>1.007161</v>
      </c>
      <c r="T51" s="57">
        <v>0.94687900000000003</v>
      </c>
      <c r="U51" s="57">
        <v>0.88659699999999997</v>
      </c>
      <c r="V51" s="57">
        <v>0.83861750000000002</v>
      </c>
      <c r="W51" s="57">
        <v>0.79063799999999995</v>
      </c>
      <c r="X51" s="57">
        <v>0.74798949999999997</v>
      </c>
      <c r="Y51" s="57">
        <v>0.705341</v>
      </c>
      <c r="Z51" s="57">
        <v>0.67007399999999995</v>
      </c>
      <c r="AA51" s="57">
        <v>0.63480700000000001</v>
      </c>
      <c r="AB51" s="57">
        <v>0.60733150000000002</v>
      </c>
      <c r="AC51" s="57">
        <v>0.57985600000000004</v>
      </c>
      <c r="AD51" s="57">
        <v>0.55976199999999998</v>
      </c>
      <c r="AE51" s="57">
        <v>0.53966800000000004</v>
      </c>
      <c r="AF51" s="57">
        <v>0.52736550000000004</v>
      </c>
      <c r="AG51" s="57">
        <v>0.51506300000000005</v>
      </c>
      <c r="AH51" s="57">
        <v>0.50973199999999996</v>
      </c>
      <c r="AI51" s="57">
        <v>0.50440099999999999</v>
      </c>
    </row>
    <row r="52" spans="2:35">
      <c r="B52" s="9">
        <v>-60</v>
      </c>
      <c r="C52" s="57">
        <v>4.8061610000000003</v>
      </c>
      <c r="D52" s="57">
        <v>4.4014100000000003</v>
      </c>
      <c r="E52" s="57">
        <v>3.9966590000000002</v>
      </c>
      <c r="F52" s="57">
        <v>3.639888</v>
      </c>
      <c r="G52" s="57">
        <v>3.2831169999999998</v>
      </c>
      <c r="H52" s="57">
        <v>2.9747349999999999</v>
      </c>
      <c r="I52" s="57">
        <v>2.666353</v>
      </c>
      <c r="J52" s="57">
        <v>2.405951</v>
      </c>
      <c r="K52" s="57">
        <v>2.1455489999999999</v>
      </c>
      <c r="L52" s="57">
        <v>1.9335365</v>
      </c>
      <c r="M52" s="57">
        <v>1.7215240000000001</v>
      </c>
      <c r="N52" s="57">
        <v>1.5574915</v>
      </c>
      <c r="O52" s="57">
        <v>1.393459</v>
      </c>
      <c r="P52" s="57">
        <v>1.2847869999999999</v>
      </c>
      <c r="Q52" s="57">
        <v>1.176115</v>
      </c>
      <c r="R52" s="57">
        <v>1.10107</v>
      </c>
      <c r="S52" s="57">
        <v>1.026025</v>
      </c>
      <c r="T52" s="57">
        <v>0.96410249999999997</v>
      </c>
      <c r="U52" s="57">
        <v>0.90217999999999998</v>
      </c>
      <c r="V52" s="57">
        <v>0.85338049999999999</v>
      </c>
      <c r="W52" s="57">
        <v>0.80458099999999999</v>
      </c>
      <c r="X52" s="57">
        <v>0.76152249999999999</v>
      </c>
      <c r="Y52" s="57">
        <v>0.71846399999999999</v>
      </c>
      <c r="Z52" s="57">
        <v>0.68319700000000005</v>
      </c>
      <c r="AA52" s="57">
        <v>0.64793000000000001</v>
      </c>
      <c r="AB52" s="57">
        <v>0.62086450000000004</v>
      </c>
      <c r="AC52" s="57">
        <v>0.59379899999999997</v>
      </c>
      <c r="AD52" s="57">
        <v>0.57452499999999995</v>
      </c>
      <c r="AE52" s="57">
        <v>0.55525100000000005</v>
      </c>
      <c r="AF52" s="57">
        <v>0.54376849999999999</v>
      </c>
      <c r="AG52" s="57">
        <v>0.53228600000000004</v>
      </c>
      <c r="AH52" s="57">
        <v>0.52941550000000004</v>
      </c>
      <c r="AI52" s="57">
        <v>0.52654500000000004</v>
      </c>
    </row>
    <row r="53" spans="2:35">
      <c r="B53" s="9">
        <v>-50</v>
      </c>
      <c r="C53" s="57">
        <v>5.0218639999999999</v>
      </c>
      <c r="D53" s="57">
        <v>4.592098</v>
      </c>
      <c r="E53" s="57">
        <v>4.1623320000000001</v>
      </c>
      <c r="F53" s="57">
        <v>3.7838265</v>
      </c>
      <c r="G53" s="57">
        <v>3.4053209999999998</v>
      </c>
      <c r="H53" s="57">
        <v>3.0788954999999998</v>
      </c>
      <c r="I53" s="57">
        <v>2.7524700000000002</v>
      </c>
      <c r="J53" s="57">
        <v>2.4781255</v>
      </c>
      <c r="K53" s="57">
        <v>2.2037810000000002</v>
      </c>
      <c r="L53" s="57">
        <v>1.9811065000000001</v>
      </c>
      <c r="M53" s="57">
        <v>1.758432</v>
      </c>
      <c r="N53" s="57">
        <v>1.5878375</v>
      </c>
      <c r="O53" s="57">
        <v>1.417243</v>
      </c>
      <c r="P53" s="57">
        <v>1.3069310000000001</v>
      </c>
      <c r="Q53" s="57">
        <v>1.1966190000000001</v>
      </c>
      <c r="R53" s="57">
        <v>1.121164</v>
      </c>
      <c r="S53" s="57">
        <v>1.045709</v>
      </c>
      <c r="T53" s="57">
        <v>0.98255650000000005</v>
      </c>
      <c r="U53" s="57">
        <v>0.919404</v>
      </c>
      <c r="V53" s="57">
        <v>0.86937399999999998</v>
      </c>
      <c r="W53" s="57">
        <v>0.81934399999999996</v>
      </c>
      <c r="X53" s="57">
        <v>0.77546499999999996</v>
      </c>
      <c r="Y53" s="57">
        <v>0.73158599999999996</v>
      </c>
      <c r="Z53" s="57">
        <v>0.69631900000000002</v>
      </c>
      <c r="AA53" s="57">
        <v>0.66105199999999997</v>
      </c>
      <c r="AB53" s="57">
        <v>0.63439699999999999</v>
      </c>
      <c r="AC53" s="57">
        <v>0.607742</v>
      </c>
      <c r="AD53" s="57">
        <v>0.58928800000000003</v>
      </c>
      <c r="AE53" s="57">
        <v>0.57083399999999995</v>
      </c>
      <c r="AF53" s="57">
        <v>0.56099200000000005</v>
      </c>
      <c r="AG53" s="57">
        <v>0.55115000000000003</v>
      </c>
      <c r="AH53" s="57">
        <v>0.54951000000000005</v>
      </c>
      <c r="AI53" s="57">
        <v>0.54786999999999997</v>
      </c>
    </row>
    <row r="54" spans="2:35">
      <c r="B54" s="9">
        <v>-40</v>
      </c>
      <c r="C54" s="57">
        <v>5.2654529999999999</v>
      </c>
      <c r="D54" s="57">
        <v>4.8057509999999999</v>
      </c>
      <c r="E54" s="57">
        <v>4.3460489999999998</v>
      </c>
      <c r="F54" s="57">
        <v>3.9429384999999999</v>
      </c>
      <c r="G54" s="57">
        <v>3.539828</v>
      </c>
      <c r="H54" s="57">
        <v>3.1928985000000001</v>
      </c>
      <c r="I54" s="57">
        <v>2.8459690000000002</v>
      </c>
      <c r="J54" s="57">
        <v>2.555221</v>
      </c>
      <c r="K54" s="57">
        <v>2.2644730000000002</v>
      </c>
      <c r="L54" s="57">
        <v>2.030316</v>
      </c>
      <c r="M54" s="57">
        <v>1.7961590000000001</v>
      </c>
      <c r="N54" s="57">
        <v>1.6181835</v>
      </c>
      <c r="O54" s="57">
        <v>1.4402079999999999</v>
      </c>
      <c r="P54" s="57">
        <v>1.3282555</v>
      </c>
      <c r="Q54" s="57">
        <v>1.2163029999999999</v>
      </c>
      <c r="R54" s="57">
        <v>1.1416679999999999</v>
      </c>
      <c r="S54" s="57">
        <v>1.0670329999999999</v>
      </c>
      <c r="T54" s="57">
        <v>1.00224</v>
      </c>
      <c r="U54" s="57">
        <v>0.93744700000000003</v>
      </c>
      <c r="V54" s="57">
        <v>0.88618699999999995</v>
      </c>
      <c r="W54" s="57">
        <v>0.83492699999999997</v>
      </c>
      <c r="X54" s="57">
        <v>0.79022800000000004</v>
      </c>
      <c r="Y54" s="57">
        <v>0.745529</v>
      </c>
      <c r="Z54" s="57">
        <v>0.71026199999999995</v>
      </c>
      <c r="AA54" s="57">
        <v>0.67499500000000001</v>
      </c>
      <c r="AB54" s="57">
        <v>0.64833949999999996</v>
      </c>
      <c r="AC54" s="57">
        <v>0.62168400000000001</v>
      </c>
      <c r="AD54" s="57">
        <v>0.60405050000000005</v>
      </c>
      <c r="AE54" s="57">
        <v>0.58641699999999997</v>
      </c>
      <c r="AF54" s="57">
        <v>0.57780549999999997</v>
      </c>
      <c r="AG54" s="57">
        <v>0.56919399999999998</v>
      </c>
      <c r="AH54" s="57">
        <v>0.569604</v>
      </c>
      <c r="AI54" s="57">
        <v>0.57001400000000002</v>
      </c>
    </row>
    <row r="55" spans="2:35">
      <c r="B55" s="9">
        <v>-30</v>
      </c>
      <c r="C55" s="57">
        <v>5.5254450000000004</v>
      </c>
      <c r="D55" s="57">
        <v>5.0341665000000004</v>
      </c>
      <c r="E55" s="57">
        <v>4.5428879999999996</v>
      </c>
      <c r="F55" s="57">
        <v>4.1127120000000001</v>
      </c>
      <c r="G55" s="57">
        <v>3.6825359999999998</v>
      </c>
      <c r="H55" s="57">
        <v>3.3134625</v>
      </c>
      <c r="I55" s="57">
        <v>2.9443890000000001</v>
      </c>
      <c r="J55" s="57">
        <v>2.6364174999999999</v>
      </c>
      <c r="K55" s="57">
        <v>2.328446</v>
      </c>
      <c r="L55" s="57">
        <v>2.0815765000000002</v>
      </c>
      <c r="M55" s="57">
        <v>1.8347070000000001</v>
      </c>
      <c r="N55" s="57">
        <v>1.6493500000000001</v>
      </c>
      <c r="O55" s="57">
        <v>1.4639930000000001</v>
      </c>
      <c r="P55" s="57">
        <v>1.3504</v>
      </c>
      <c r="Q55" s="57">
        <v>1.236807</v>
      </c>
      <c r="R55" s="57">
        <v>1.1625825000000001</v>
      </c>
      <c r="S55" s="57">
        <v>1.0883579999999999</v>
      </c>
      <c r="T55" s="57">
        <v>1.0223344999999999</v>
      </c>
      <c r="U55" s="57">
        <v>0.95631100000000002</v>
      </c>
      <c r="V55" s="57">
        <v>0.90341050000000001</v>
      </c>
      <c r="W55" s="57">
        <v>0.85050999999999999</v>
      </c>
      <c r="X55" s="57">
        <v>0.80540100000000003</v>
      </c>
      <c r="Y55" s="57">
        <v>0.76029199999999997</v>
      </c>
      <c r="Z55" s="57">
        <v>0.72461500000000001</v>
      </c>
      <c r="AA55" s="57">
        <v>0.68893800000000005</v>
      </c>
      <c r="AB55" s="57">
        <v>0.66269250000000002</v>
      </c>
      <c r="AC55" s="57">
        <v>0.63644699999999998</v>
      </c>
      <c r="AD55" s="57">
        <v>0.61963400000000002</v>
      </c>
      <c r="AE55" s="57">
        <v>0.60282100000000005</v>
      </c>
      <c r="AF55" s="57">
        <v>0.59543950000000001</v>
      </c>
      <c r="AG55" s="57">
        <v>0.58805799999999997</v>
      </c>
      <c r="AH55" s="57">
        <v>0.59010799999999997</v>
      </c>
      <c r="AI55" s="57">
        <v>0.59215799999999996</v>
      </c>
    </row>
    <row r="56" spans="2:35">
      <c r="B56" s="9">
        <v>-20</v>
      </c>
      <c r="C56" s="57">
        <v>5.7952789999999998</v>
      </c>
      <c r="D56" s="57">
        <v>5.2707839999999999</v>
      </c>
      <c r="E56" s="57">
        <v>4.746289</v>
      </c>
      <c r="F56" s="57">
        <v>4.2882274999999996</v>
      </c>
      <c r="G56" s="57">
        <v>3.8301660000000002</v>
      </c>
      <c r="H56" s="57">
        <v>3.4381274999999998</v>
      </c>
      <c r="I56" s="57">
        <v>3.0460889999999998</v>
      </c>
      <c r="J56" s="57">
        <v>2.7200739999999999</v>
      </c>
      <c r="K56" s="57">
        <v>2.3940589999999999</v>
      </c>
      <c r="L56" s="57">
        <v>2.134477</v>
      </c>
      <c r="M56" s="57">
        <v>1.874895</v>
      </c>
      <c r="N56" s="57">
        <v>1.6813365</v>
      </c>
      <c r="O56" s="57">
        <v>1.487778</v>
      </c>
      <c r="P56" s="57">
        <v>1.3725445000000001</v>
      </c>
      <c r="Q56" s="57">
        <v>1.2573110000000001</v>
      </c>
      <c r="R56" s="57">
        <v>1.1839065</v>
      </c>
      <c r="S56" s="57">
        <v>1.1105020000000001</v>
      </c>
      <c r="T56" s="57">
        <v>1.0428385</v>
      </c>
      <c r="U56" s="57">
        <v>0.97517500000000001</v>
      </c>
      <c r="V56" s="57">
        <v>0.92104399999999997</v>
      </c>
      <c r="W56" s="57">
        <v>0.86691300000000004</v>
      </c>
      <c r="X56" s="57">
        <v>0.82098400000000005</v>
      </c>
      <c r="Y56" s="57">
        <v>0.77505500000000005</v>
      </c>
      <c r="Z56" s="57">
        <v>0.73896799999999996</v>
      </c>
      <c r="AA56" s="57">
        <v>0.70288099999999998</v>
      </c>
      <c r="AB56" s="57">
        <v>0.67663549999999995</v>
      </c>
      <c r="AC56" s="57">
        <v>0.65039000000000002</v>
      </c>
      <c r="AD56" s="57">
        <v>0.63439699999999999</v>
      </c>
      <c r="AE56" s="57">
        <v>0.61840399999999995</v>
      </c>
      <c r="AF56" s="57">
        <v>0.6126625</v>
      </c>
      <c r="AG56" s="57">
        <v>0.60692100000000004</v>
      </c>
      <c r="AH56" s="57">
        <v>0.61061200000000004</v>
      </c>
      <c r="AI56" s="57">
        <v>0.61430300000000004</v>
      </c>
    </row>
    <row r="57" spans="2:35">
      <c r="B57" s="9">
        <v>-10</v>
      </c>
      <c r="C57" s="57">
        <v>6.0634730000000001</v>
      </c>
      <c r="D57" s="57">
        <v>5.5069914999999998</v>
      </c>
      <c r="E57" s="57">
        <v>4.9505100000000004</v>
      </c>
      <c r="F57" s="57">
        <v>4.4649729999999996</v>
      </c>
      <c r="G57" s="57">
        <v>3.9794360000000002</v>
      </c>
      <c r="H57" s="57">
        <v>3.5648430000000002</v>
      </c>
      <c r="I57" s="57">
        <v>3.1502500000000002</v>
      </c>
      <c r="J57" s="57">
        <v>2.8066015000000002</v>
      </c>
      <c r="K57" s="57">
        <v>2.4629530000000002</v>
      </c>
      <c r="L57" s="57">
        <v>2.190248</v>
      </c>
      <c r="M57" s="57">
        <v>1.917543</v>
      </c>
      <c r="N57" s="57">
        <v>1.7157830000000001</v>
      </c>
      <c r="O57" s="57">
        <v>1.5140229999999999</v>
      </c>
      <c r="P57" s="57">
        <v>1.3963295</v>
      </c>
      <c r="Q57" s="57">
        <v>1.2786360000000001</v>
      </c>
      <c r="R57" s="57">
        <v>1.2052309999999999</v>
      </c>
      <c r="S57" s="57">
        <v>1.131826</v>
      </c>
      <c r="T57" s="57">
        <v>1.0625225</v>
      </c>
      <c r="U57" s="57">
        <v>0.99321899999999996</v>
      </c>
      <c r="V57" s="57">
        <v>0.93785750000000001</v>
      </c>
      <c r="W57" s="57">
        <v>0.88249599999999995</v>
      </c>
      <c r="X57" s="57">
        <v>0.83574700000000002</v>
      </c>
      <c r="Y57" s="57">
        <v>0.78899799999999998</v>
      </c>
      <c r="Z57" s="57">
        <v>0.75291050000000004</v>
      </c>
      <c r="AA57" s="57">
        <v>0.71682299999999999</v>
      </c>
      <c r="AB57" s="57">
        <v>0.69098800000000005</v>
      </c>
      <c r="AC57" s="57">
        <v>0.66515299999999999</v>
      </c>
      <c r="AD57" s="57">
        <v>0.64998</v>
      </c>
      <c r="AE57" s="57">
        <v>0.63480700000000001</v>
      </c>
      <c r="AF57" s="57">
        <v>0.62988599999999995</v>
      </c>
      <c r="AG57" s="57">
        <v>0.62496499999999999</v>
      </c>
      <c r="AH57" s="57">
        <v>0.63070599999999999</v>
      </c>
      <c r="AI57" s="57">
        <v>0.63644699999999998</v>
      </c>
    </row>
    <row r="58" spans="2:35">
      <c r="B58" s="9">
        <v>0</v>
      </c>
      <c r="C58" s="57">
        <v>5.7262741630000003</v>
      </c>
      <c r="D58" s="57">
        <v>5.1489900000000004</v>
      </c>
      <c r="E58" s="57">
        <v>4.6380274999999997</v>
      </c>
      <c r="F58" s="57">
        <v>4.127065</v>
      </c>
      <c r="G58" s="57">
        <v>3.6911480000000001</v>
      </c>
      <c r="H58" s="57">
        <v>3.2552310000000002</v>
      </c>
      <c r="I58" s="57">
        <v>2.8947690000000001</v>
      </c>
      <c r="J58" s="57">
        <v>2.5343070000000001</v>
      </c>
      <c r="K58" s="57">
        <v>2.2488899999999998</v>
      </c>
      <c r="L58" s="57">
        <v>1.963473</v>
      </c>
      <c r="M58" s="57">
        <v>1.7531005</v>
      </c>
      <c r="N58" s="57">
        <v>1.5427280000000001</v>
      </c>
      <c r="O58" s="57">
        <v>1.422164</v>
      </c>
      <c r="P58" s="57">
        <v>1.3016000000000001</v>
      </c>
      <c r="Q58" s="57">
        <v>1.2269650000000001</v>
      </c>
      <c r="R58" s="57">
        <v>1.1523300000000001</v>
      </c>
      <c r="S58" s="57">
        <v>1.081796</v>
      </c>
      <c r="T58" s="57">
        <v>1.0112620000000001</v>
      </c>
      <c r="U58" s="57">
        <v>0.95426049999999996</v>
      </c>
      <c r="V58" s="57">
        <v>0.89725900000000003</v>
      </c>
      <c r="W58" s="57">
        <v>0.85009999999999997</v>
      </c>
      <c r="X58" s="57">
        <v>0.80294100000000002</v>
      </c>
      <c r="Y58" s="57">
        <v>0.76644350000000006</v>
      </c>
      <c r="Z58" s="57">
        <v>0.72994599999999998</v>
      </c>
      <c r="AA58" s="57">
        <v>0.70452099999999995</v>
      </c>
      <c r="AB58" s="57">
        <v>0.67909600000000003</v>
      </c>
      <c r="AC58" s="57">
        <v>0.66474299999999997</v>
      </c>
      <c r="AD58" s="57">
        <v>0.65039000000000002</v>
      </c>
      <c r="AE58" s="57">
        <v>0.6471095</v>
      </c>
      <c r="AF58" s="57">
        <v>0.64382899999999998</v>
      </c>
      <c r="AG58" s="57">
        <v>0.65121050000000003</v>
      </c>
      <c r="AH58" s="57">
        <v>0.65859199999999996</v>
      </c>
      <c r="AI58" s="57">
        <v>0.66597349999999989</v>
      </c>
    </row>
    <row r="59" spans="2:35">
      <c r="B59" s="9">
        <v>10</v>
      </c>
      <c r="C59" s="56">
        <v>5.8509784429999998</v>
      </c>
      <c r="D59" s="56">
        <v>5.3441890000000001</v>
      </c>
      <c r="E59" s="56">
        <v>4.8094419999999998</v>
      </c>
      <c r="F59" s="56">
        <v>4.2746950000000004</v>
      </c>
      <c r="G59" s="56">
        <v>3.8186835000000001</v>
      </c>
      <c r="H59" s="56">
        <v>3.3626719999999999</v>
      </c>
      <c r="I59" s="56">
        <v>2.45147</v>
      </c>
      <c r="J59" s="56">
        <v>1.540268</v>
      </c>
      <c r="K59" s="56">
        <v>1.776065</v>
      </c>
      <c r="L59" s="56">
        <v>2.0118619999999998</v>
      </c>
      <c r="M59" s="56">
        <v>1.7928785</v>
      </c>
      <c r="N59" s="56">
        <v>1.573895</v>
      </c>
      <c r="O59" s="56">
        <v>1.44923</v>
      </c>
      <c r="P59" s="56">
        <v>1.324565</v>
      </c>
      <c r="Q59" s="56">
        <v>1.2482895000000001</v>
      </c>
      <c r="R59" s="56">
        <v>1.1720139999999999</v>
      </c>
      <c r="S59" s="56">
        <v>1.0994295000000001</v>
      </c>
      <c r="T59" s="56">
        <v>1.026845</v>
      </c>
      <c r="U59" s="56">
        <v>0.96902350000000004</v>
      </c>
      <c r="V59" s="56">
        <v>0.91120199999999996</v>
      </c>
      <c r="W59" s="56">
        <v>0.86363250000000003</v>
      </c>
      <c r="X59" s="56">
        <v>0.81606299999999998</v>
      </c>
      <c r="Y59" s="56">
        <v>0.77956599999999998</v>
      </c>
      <c r="Z59" s="56">
        <v>0.74306899999999998</v>
      </c>
      <c r="AA59" s="56">
        <v>0.71805399999999997</v>
      </c>
      <c r="AB59" s="56">
        <v>0.69303899999999996</v>
      </c>
      <c r="AC59" s="56">
        <v>0.67950600000000005</v>
      </c>
      <c r="AD59" s="56">
        <v>0.66597300000000004</v>
      </c>
      <c r="AE59" s="56">
        <v>0.66392249999999997</v>
      </c>
      <c r="AF59" s="56">
        <v>0.66187200000000002</v>
      </c>
      <c r="AG59" s="56">
        <v>0.67130400000000001</v>
      </c>
      <c r="AH59" s="56">
        <v>0.68073600000000001</v>
      </c>
      <c r="AI59" s="56">
        <v>0.690168</v>
      </c>
    </row>
    <row r="60" spans="2:35">
      <c r="B60" s="9">
        <v>20</v>
      </c>
      <c r="C60" s="56">
        <v>6.0006697420000004</v>
      </c>
      <c r="D60" s="56">
        <v>5.5426679999999999</v>
      </c>
      <c r="E60" s="56">
        <v>4.9837265000000004</v>
      </c>
      <c r="F60" s="56">
        <v>4.424785</v>
      </c>
      <c r="G60" s="56">
        <v>3.9482694999999999</v>
      </c>
      <c r="H60" s="56">
        <v>3.4717539999999998</v>
      </c>
      <c r="I60" s="56">
        <v>3.0784855000000002</v>
      </c>
      <c r="J60" s="56">
        <v>2.6852170000000002</v>
      </c>
      <c r="K60" s="56">
        <v>2.3743750000000001</v>
      </c>
      <c r="L60" s="56">
        <v>2.0635330000000001</v>
      </c>
      <c r="M60" s="56">
        <v>1.8351170000000001</v>
      </c>
      <c r="N60" s="56">
        <v>1.6067009999999999</v>
      </c>
      <c r="O60" s="56">
        <v>1.4775255</v>
      </c>
      <c r="P60" s="56">
        <v>1.3483499999999999</v>
      </c>
      <c r="Q60" s="56">
        <v>1.269614</v>
      </c>
      <c r="R60" s="56">
        <v>1.1908780000000001</v>
      </c>
      <c r="S60" s="56">
        <v>1.1166529999999999</v>
      </c>
      <c r="T60" s="56">
        <v>1.0424279999999999</v>
      </c>
      <c r="U60" s="56">
        <v>0.98378650000000001</v>
      </c>
      <c r="V60" s="56">
        <v>0.925145</v>
      </c>
      <c r="W60" s="56">
        <v>0.87675550000000002</v>
      </c>
      <c r="X60" s="56">
        <v>0.82836600000000005</v>
      </c>
      <c r="Y60" s="56">
        <v>0.79186849999999998</v>
      </c>
      <c r="Z60" s="56">
        <v>0.75537100000000001</v>
      </c>
      <c r="AA60" s="56">
        <v>0.73117600000000005</v>
      </c>
      <c r="AB60" s="56">
        <v>0.70698099999999997</v>
      </c>
      <c r="AC60" s="56">
        <v>0.69467849999999998</v>
      </c>
      <c r="AD60" s="56">
        <v>0.68237599999999998</v>
      </c>
      <c r="AE60" s="56">
        <v>0.68196599999999996</v>
      </c>
      <c r="AF60" s="56">
        <v>0.68155600000000005</v>
      </c>
      <c r="AG60" s="56">
        <v>0.6930385</v>
      </c>
      <c r="AH60" s="56">
        <v>0.70452099999999995</v>
      </c>
      <c r="AI60" s="56">
        <v>0.7160034999999999</v>
      </c>
    </row>
    <row r="61" spans="2:35">
      <c r="B61" s="9">
        <v>30</v>
      </c>
      <c r="C61" s="56">
        <v>6.2472324739999996</v>
      </c>
      <c r="D61" s="56">
        <v>5.741968</v>
      </c>
      <c r="E61" s="56">
        <v>5.1592415000000003</v>
      </c>
      <c r="F61" s="56">
        <v>4.5765149999999997</v>
      </c>
      <c r="G61" s="56">
        <v>4.0803159999999998</v>
      </c>
      <c r="H61" s="56">
        <v>3.584117</v>
      </c>
      <c r="I61" s="56">
        <v>3.1740349999999999</v>
      </c>
      <c r="J61" s="56">
        <v>2.7639529999999999</v>
      </c>
      <c r="K61" s="56">
        <v>2.4403980000000001</v>
      </c>
      <c r="L61" s="56">
        <v>2.1168429999999998</v>
      </c>
      <c r="M61" s="56">
        <v>1.8789955</v>
      </c>
      <c r="N61" s="56">
        <v>1.6411480000000001</v>
      </c>
      <c r="O61" s="56">
        <v>1.5066409999999999</v>
      </c>
      <c r="P61" s="56">
        <v>1.372134</v>
      </c>
      <c r="Q61" s="56">
        <v>1.2905279999999999</v>
      </c>
      <c r="R61" s="56">
        <v>1.2089220000000001</v>
      </c>
      <c r="S61" s="56">
        <v>1.1330564999999999</v>
      </c>
      <c r="T61" s="56">
        <v>1.057191</v>
      </c>
      <c r="U61" s="56">
        <v>0.99772950000000005</v>
      </c>
      <c r="V61" s="56">
        <v>0.93826799999999999</v>
      </c>
      <c r="W61" s="56">
        <v>0.88946800000000004</v>
      </c>
      <c r="X61" s="56">
        <v>0.84066799999999997</v>
      </c>
      <c r="Y61" s="56">
        <v>0.80458099999999999</v>
      </c>
      <c r="Z61" s="56">
        <v>0.76849400000000001</v>
      </c>
      <c r="AA61" s="56">
        <v>0.74429900000000004</v>
      </c>
      <c r="AB61" s="56">
        <v>0.72010399999999997</v>
      </c>
      <c r="AC61" s="56">
        <v>0.709032</v>
      </c>
      <c r="AD61" s="56">
        <v>0.69796000000000002</v>
      </c>
      <c r="AE61" s="56">
        <v>0.69918999999999998</v>
      </c>
      <c r="AF61" s="56">
        <v>0.70042000000000004</v>
      </c>
      <c r="AG61" s="56">
        <v>0.71395249999999999</v>
      </c>
      <c r="AH61" s="56">
        <v>0.72748500000000005</v>
      </c>
      <c r="AI61" s="56">
        <v>0.74101750000000011</v>
      </c>
    </row>
    <row r="62" spans="2:35">
      <c r="B62" s="9">
        <v>40</v>
      </c>
      <c r="C62" s="56">
        <v>6.5207703649999997</v>
      </c>
      <c r="D62" s="56">
        <v>5.940448</v>
      </c>
      <c r="E62" s="56">
        <v>5.3351670000000002</v>
      </c>
      <c r="F62" s="56">
        <v>4.7298859999999996</v>
      </c>
      <c r="G62" s="56">
        <v>4.2140029999999999</v>
      </c>
      <c r="H62" s="56">
        <v>3.6981199999999999</v>
      </c>
      <c r="I62" s="56">
        <v>3.2720444999999998</v>
      </c>
      <c r="J62" s="56">
        <v>2.8459690000000002</v>
      </c>
      <c r="K62" s="56">
        <v>2.5092914999999998</v>
      </c>
      <c r="L62" s="56">
        <v>2.1726139999999998</v>
      </c>
      <c r="M62" s="56">
        <v>1.925335</v>
      </c>
      <c r="N62" s="56">
        <v>1.678056</v>
      </c>
      <c r="O62" s="56">
        <v>1.5373975</v>
      </c>
      <c r="P62" s="56">
        <v>1.396739</v>
      </c>
      <c r="Q62" s="56">
        <v>1.3122625000000001</v>
      </c>
      <c r="R62" s="56">
        <v>1.227786</v>
      </c>
      <c r="S62" s="56">
        <v>1.1498699999999999</v>
      </c>
      <c r="T62" s="56">
        <v>1.0719540000000001</v>
      </c>
      <c r="U62" s="56">
        <v>1.0120819999999999</v>
      </c>
      <c r="V62" s="56">
        <v>0.95221</v>
      </c>
      <c r="W62" s="56">
        <v>0.90259049999999996</v>
      </c>
      <c r="X62" s="56">
        <v>0.85297100000000003</v>
      </c>
      <c r="Y62" s="56">
        <v>0.81688349999999998</v>
      </c>
      <c r="Z62" s="56">
        <v>0.78079600000000005</v>
      </c>
      <c r="AA62" s="56">
        <v>0.75742149999999997</v>
      </c>
      <c r="AB62" s="56">
        <v>0.73404700000000001</v>
      </c>
      <c r="AC62" s="56">
        <v>0.72379499999999997</v>
      </c>
      <c r="AD62" s="56">
        <v>0.71354300000000004</v>
      </c>
      <c r="AE62" s="56">
        <v>0.71600350000000001</v>
      </c>
      <c r="AF62" s="56">
        <v>0.71846399999999999</v>
      </c>
      <c r="AG62" s="56">
        <v>0.73404700000000001</v>
      </c>
      <c r="AH62" s="56">
        <v>0.74963000000000002</v>
      </c>
      <c r="AI62" s="56">
        <v>0.76521300000000003</v>
      </c>
    </row>
    <row r="63" spans="2:35">
      <c r="B63" s="9">
        <v>50</v>
      </c>
      <c r="C63" s="56">
        <v>6.704439442</v>
      </c>
      <c r="D63" s="56">
        <v>6.1381069999999998</v>
      </c>
      <c r="E63" s="56">
        <v>5.5106820000000001</v>
      </c>
      <c r="F63" s="56">
        <v>4.8832570000000004</v>
      </c>
      <c r="G63" s="56">
        <v>4.3489199999999997</v>
      </c>
      <c r="H63" s="56">
        <v>3.8145829999999998</v>
      </c>
      <c r="I63" s="56">
        <v>3.3725144999999999</v>
      </c>
      <c r="J63" s="56">
        <v>2.9304459999999999</v>
      </c>
      <c r="K63" s="56">
        <v>2.5810559999999998</v>
      </c>
      <c r="L63" s="56">
        <v>2.2316660000000001</v>
      </c>
      <c r="M63" s="56">
        <v>1.974955</v>
      </c>
      <c r="N63" s="56">
        <v>1.7182440000000001</v>
      </c>
      <c r="O63" s="56">
        <v>1.5710245</v>
      </c>
      <c r="P63" s="56">
        <v>1.423805</v>
      </c>
      <c r="Q63" s="56">
        <v>1.3352269999999999</v>
      </c>
      <c r="R63" s="56">
        <v>1.2466489999999999</v>
      </c>
      <c r="S63" s="56">
        <v>1.1670929999999999</v>
      </c>
      <c r="T63" s="56">
        <v>1.087537</v>
      </c>
      <c r="U63" s="56">
        <v>1.026845</v>
      </c>
      <c r="V63" s="56">
        <v>0.96615300000000004</v>
      </c>
      <c r="W63" s="56">
        <v>0.91612300000000002</v>
      </c>
      <c r="X63" s="56">
        <v>0.866093</v>
      </c>
      <c r="Y63" s="56">
        <v>0.829596</v>
      </c>
      <c r="Z63" s="56">
        <v>0.793099</v>
      </c>
      <c r="AA63" s="56">
        <v>0.77013399999999999</v>
      </c>
      <c r="AB63" s="56">
        <v>0.74716899999999997</v>
      </c>
      <c r="AC63" s="56">
        <v>0.73773750000000005</v>
      </c>
      <c r="AD63" s="56">
        <v>0.72830600000000001</v>
      </c>
      <c r="AE63" s="56">
        <v>0.73199650000000005</v>
      </c>
      <c r="AF63" s="56">
        <v>0.73568699999999998</v>
      </c>
      <c r="AG63" s="56">
        <v>0.75291050000000004</v>
      </c>
      <c r="AH63" s="56">
        <v>0.77013399999999999</v>
      </c>
      <c r="AI63" s="56">
        <v>0.78735749999999993</v>
      </c>
    </row>
    <row r="64" spans="2:35">
      <c r="B64" s="9">
        <v>60</v>
      </c>
      <c r="C64" s="56">
        <v>6.8664855469999999</v>
      </c>
      <c r="D64" s="56">
        <v>6.3324860000000003</v>
      </c>
      <c r="E64" s="56">
        <v>5.6845565000000002</v>
      </c>
      <c r="F64" s="56">
        <v>5.0366270000000002</v>
      </c>
      <c r="G64" s="56">
        <v>4.4842465000000002</v>
      </c>
      <c r="H64" s="56">
        <v>3.9318659999999999</v>
      </c>
      <c r="I64" s="56">
        <v>3.4746245</v>
      </c>
      <c r="J64" s="56">
        <v>3.0173830000000001</v>
      </c>
      <c r="K64" s="56">
        <v>2.655281</v>
      </c>
      <c r="L64" s="56">
        <v>2.2931789999999999</v>
      </c>
      <c r="M64" s="56">
        <v>2.0266255000000002</v>
      </c>
      <c r="N64" s="56">
        <v>1.7600720000000001</v>
      </c>
      <c r="O64" s="56">
        <v>1.6062909999999999</v>
      </c>
      <c r="P64" s="56">
        <v>1.45251</v>
      </c>
      <c r="Q64" s="56">
        <v>1.3594215000000001</v>
      </c>
      <c r="R64" s="56">
        <v>1.2663329999999999</v>
      </c>
      <c r="S64" s="56">
        <v>1.1847270000000001</v>
      </c>
      <c r="T64" s="56">
        <v>1.103121</v>
      </c>
      <c r="U64" s="56">
        <v>1.0416084999999999</v>
      </c>
      <c r="V64" s="56">
        <v>0.98009599999999997</v>
      </c>
      <c r="W64" s="56">
        <v>0.92965600000000004</v>
      </c>
      <c r="X64" s="56">
        <v>0.879216</v>
      </c>
      <c r="Y64" s="56">
        <v>0.84230850000000002</v>
      </c>
      <c r="Z64" s="56">
        <v>0.80540100000000003</v>
      </c>
      <c r="AA64" s="56">
        <v>0.78243649999999998</v>
      </c>
      <c r="AB64" s="56">
        <v>0.75947200000000004</v>
      </c>
      <c r="AC64" s="56">
        <v>0.75044999999999995</v>
      </c>
      <c r="AD64" s="56">
        <v>0.74142799999999998</v>
      </c>
      <c r="AE64" s="56">
        <v>0.74634900000000004</v>
      </c>
      <c r="AF64" s="56">
        <v>0.75126999999999999</v>
      </c>
      <c r="AG64" s="56">
        <v>0.76972399999999996</v>
      </c>
      <c r="AH64" s="56">
        <v>0.78817800000000005</v>
      </c>
      <c r="AI64" s="56">
        <v>0.80663200000000013</v>
      </c>
    </row>
    <row r="65" spans="2:35">
      <c r="B65" s="9">
        <v>70</v>
      </c>
      <c r="C65" s="56">
        <v>7.0705629429999997</v>
      </c>
      <c r="D65" s="56">
        <v>6.5244049999999998</v>
      </c>
      <c r="E65" s="56">
        <v>5.8572015000000004</v>
      </c>
      <c r="F65" s="56">
        <v>5.1899980000000001</v>
      </c>
      <c r="G65" s="56">
        <v>4.6203940000000001</v>
      </c>
      <c r="H65" s="56">
        <v>4.0507900000000001</v>
      </c>
      <c r="I65" s="56">
        <v>3.5787855</v>
      </c>
      <c r="J65" s="56">
        <v>3.1067809999999998</v>
      </c>
      <c r="K65" s="56">
        <v>2.7327865</v>
      </c>
      <c r="L65" s="56">
        <v>2.3587920000000002</v>
      </c>
      <c r="M65" s="56">
        <v>2.0823965000000002</v>
      </c>
      <c r="N65" s="56">
        <v>1.806001</v>
      </c>
      <c r="O65" s="56">
        <v>1.6448389999999999</v>
      </c>
      <c r="P65" s="56">
        <v>1.4836769999999999</v>
      </c>
      <c r="Q65" s="56">
        <v>1.385257</v>
      </c>
      <c r="R65" s="56">
        <v>1.286837</v>
      </c>
      <c r="S65" s="56">
        <v>1.2035905</v>
      </c>
      <c r="T65" s="56">
        <v>1.120344</v>
      </c>
      <c r="U65" s="56">
        <v>1.0580115000000001</v>
      </c>
      <c r="V65" s="56">
        <v>0.99567899999999998</v>
      </c>
      <c r="W65" s="56">
        <v>0.94441900000000001</v>
      </c>
      <c r="X65" s="56">
        <v>0.89315900000000004</v>
      </c>
      <c r="Y65" s="56">
        <v>0.85584150000000003</v>
      </c>
      <c r="Z65" s="56">
        <v>0.81852400000000003</v>
      </c>
      <c r="AA65" s="56">
        <v>0.79514899999999999</v>
      </c>
      <c r="AB65" s="56">
        <v>0.77177399999999996</v>
      </c>
      <c r="AC65" s="56">
        <v>0.76275250000000006</v>
      </c>
      <c r="AD65" s="56">
        <v>0.75373100000000004</v>
      </c>
      <c r="AE65" s="56">
        <v>0.75906200000000001</v>
      </c>
      <c r="AF65" s="56">
        <v>0.76439299999999999</v>
      </c>
      <c r="AG65" s="56">
        <v>0.783667</v>
      </c>
      <c r="AH65" s="56">
        <v>0.80294100000000002</v>
      </c>
      <c r="AI65" s="56">
        <v>0.82221500000000003</v>
      </c>
    </row>
    <row r="66" spans="2:35">
      <c r="B66" s="9">
        <v>80</v>
      </c>
      <c r="C66" s="56">
        <v>7.2508780460000004</v>
      </c>
      <c r="D66" s="56">
        <v>6.7138629999999999</v>
      </c>
      <c r="E66" s="56">
        <v>6.0282055000000003</v>
      </c>
      <c r="F66" s="56">
        <v>5.3425479999999999</v>
      </c>
      <c r="G66" s="56">
        <v>4.7569509999999999</v>
      </c>
      <c r="H66" s="56">
        <v>4.171354</v>
      </c>
      <c r="I66" s="56">
        <v>3.6854070000000001</v>
      </c>
      <c r="J66" s="56">
        <v>3.1994600000000002</v>
      </c>
      <c r="K66" s="56">
        <v>2.8131624999999998</v>
      </c>
      <c r="L66" s="56">
        <v>2.4268649999999998</v>
      </c>
      <c r="M66" s="56">
        <v>2.140628</v>
      </c>
      <c r="N66" s="56">
        <v>1.8543909999999999</v>
      </c>
      <c r="O66" s="56">
        <v>1.6850270000000001</v>
      </c>
      <c r="P66" s="56">
        <v>1.515663</v>
      </c>
      <c r="Q66" s="56">
        <v>1.4119124999999999</v>
      </c>
      <c r="R66" s="56">
        <v>1.308162</v>
      </c>
      <c r="S66" s="56">
        <v>1.2224545</v>
      </c>
      <c r="T66" s="56">
        <v>1.136747</v>
      </c>
      <c r="U66" s="56">
        <v>1.0740045</v>
      </c>
      <c r="V66" s="56">
        <v>1.0112620000000001</v>
      </c>
      <c r="W66" s="56">
        <v>0.95918150000000002</v>
      </c>
      <c r="X66" s="56">
        <v>0.90710100000000005</v>
      </c>
      <c r="Y66" s="56">
        <v>0.8689635</v>
      </c>
      <c r="Z66" s="56">
        <v>0.83082599999999995</v>
      </c>
      <c r="AA66" s="56">
        <v>0.80745149999999999</v>
      </c>
      <c r="AB66" s="56">
        <v>0.78407700000000002</v>
      </c>
      <c r="AC66" s="56">
        <v>0.77464500000000003</v>
      </c>
      <c r="AD66" s="56">
        <v>0.76521300000000003</v>
      </c>
      <c r="AE66" s="56">
        <v>0.77095400000000003</v>
      </c>
      <c r="AF66" s="56">
        <v>0.77669500000000002</v>
      </c>
      <c r="AG66" s="56">
        <v>0.79637899999999995</v>
      </c>
      <c r="AH66" s="56">
        <v>0.81606299999999998</v>
      </c>
      <c r="AI66" s="56">
        <v>0.83574700000000002</v>
      </c>
    </row>
    <row r="70" spans="2:35">
      <c r="B70" s="29" t="s">
        <v>16</v>
      </c>
      <c r="C70" s="7">
        <v>4</v>
      </c>
      <c r="D70" s="7">
        <v>5</v>
      </c>
      <c r="E70" s="7">
        <v>6</v>
      </c>
      <c r="F70" s="7">
        <v>7</v>
      </c>
      <c r="G70" s="7">
        <v>8</v>
      </c>
      <c r="H70" s="7">
        <v>9</v>
      </c>
      <c r="I70" s="7">
        <v>10</v>
      </c>
      <c r="J70" s="7">
        <v>11</v>
      </c>
      <c r="K70" s="7">
        <v>12</v>
      </c>
      <c r="L70" s="7">
        <v>13</v>
      </c>
      <c r="M70" s="7">
        <v>14</v>
      </c>
      <c r="N70" s="7">
        <v>15</v>
      </c>
      <c r="O70" s="7">
        <v>16</v>
      </c>
      <c r="P70" s="7">
        <v>17</v>
      </c>
      <c r="Q70" s="7">
        <v>18</v>
      </c>
      <c r="R70" s="7">
        <v>19</v>
      </c>
      <c r="S70" s="7">
        <v>20</v>
      </c>
    </row>
    <row r="71" spans="2:35">
      <c r="B71" s="7">
        <v>128</v>
      </c>
      <c r="C71" s="58">
        <v>3.8359070000000002</v>
      </c>
      <c r="D71" s="58">
        <v>3.1715740000000001</v>
      </c>
      <c r="E71" s="58">
        <v>2.5900780000000001</v>
      </c>
      <c r="F71" s="58">
        <v>2.0930589999999998</v>
      </c>
      <c r="G71" s="58">
        <v>1.678876</v>
      </c>
      <c r="H71" s="58">
        <v>1.3483499999999999</v>
      </c>
      <c r="I71" s="58">
        <v>1.10148</v>
      </c>
      <c r="J71" s="58">
        <v>0.95549099999999998</v>
      </c>
      <c r="K71" s="58">
        <v>0.85871200000000003</v>
      </c>
      <c r="L71" s="58">
        <v>0.76193200000000005</v>
      </c>
      <c r="M71" s="58">
        <v>0.67663499999999999</v>
      </c>
      <c r="N71" s="58">
        <v>0.59625899999999998</v>
      </c>
      <c r="O71" s="58">
        <v>0.52326499999999998</v>
      </c>
      <c r="P71" s="58">
        <v>0.45683099999999999</v>
      </c>
      <c r="Q71" s="58">
        <v>0.39778000000000002</v>
      </c>
      <c r="R71" s="58">
        <v>0.346109</v>
      </c>
      <c r="S71" s="58">
        <v>0.30099999999999999</v>
      </c>
    </row>
    <row r="72" spans="2:35">
      <c r="B72" s="7">
        <v>144</v>
      </c>
      <c r="C72" s="58">
        <v>3.8277049999999999</v>
      </c>
      <c r="D72" s="58">
        <v>3.1773150000000001</v>
      </c>
      <c r="E72" s="58">
        <v>2.6073010000000001</v>
      </c>
      <c r="F72" s="58">
        <v>2.1176629999999999</v>
      </c>
      <c r="G72" s="58">
        <v>1.708402</v>
      </c>
      <c r="H72" s="58">
        <v>1.3786959999999999</v>
      </c>
      <c r="I72" s="58">
        <v>1.1293660000000001</v>
      </c>
      <c r="J72" s="58">
        <v>0.97517500000000001</v>
      </c>
      <c r="K72" s="58">
        <v>0.87019400000000002</v>
      </c>
      <c r="L72" s="58">
        <v>0.77177399999999996</v>
      </c>
      <c r="M72" s="58">
        <v>0.68565699999999996</v>
      </c>
      <c r="N72" s="58">
        <v>0.60528099999999996</v>
      </c>
      <c r="O72" s="58">
        <v>0.533107</v>
      </c>
      <c r="P72" s="58">
        <v>0.46831400000000001</v>
      </c>
      <c r="Q72" s="58">
        <v>0.41090199999999999</v>
      </c>
      <c r="R72" s="58">
        <v>0.36169200000000001</v>
      </c>
      <c r="S72" s="58">
        <v>0.32068400000000002</v>
      </c>
    </row>
    <row r="73" spans="2:35">
      <c r="B73" s="7">
        <v>160</v>
      </c>
      <c r="C73" s="58">
        <v>3.838368</v>
      </c>
      <c r="D73" s="58">
        <v>3.1969989999999999</v>
      </c>
      <c r="E73" s="58">
        <v>2.6343670000000001</v>
      </c>
      <c r="F73" s="58">
        <v>2.1480100000000002</v>
      </c>
      <c r="G73" s="58">
        <v>1.740388</v>
      </c>
      <c r="H73" s="58">
        <v>1.4090419999999999</v>
      </c>
      <c r="I73" s="58">
        <v>1.156431</v>
      </c>
      <c r="J73" s="58">
        <v>0.99485900000000005</v>
      </c>
      <c r="K73" s="58">
        <v>0.88249599999999995</v>
      </c>
      <c r="L73" s="58">
        <v>0.78161599999999998</v>
      </c>
      <c r="M73" s="58">
        <v>0.69549899999999998</v>
      </c>
      <c r="N73" s="58">
        <v>0.61512299999999998</v>
      </c>
      <c r="O73" s="58">
        <v>0.54294900000000001</v>
      </c>
      <c r="P73" s="58">
        <v>0.479796</v>
      </c>
      <c r="Q73" s="58">
        <v>0.42484499999999997</v>
      </c>
      <c r="R73" s="58">
        <v>0.37809599999999999</v>
      </c>
      <c r="S73" s="58">
        <v>0.340368</v>
      </c>
    </row>
    <row r="74" spans="2:35">
      <c r="B74" s="7">
        <v>176</v>
      </c>
      <c r="C74" s="58">
        <v>3.8687140000000002</v>
      </c>
      <c r="D74" s="58">
        <v>3.231446</v>
      </c>
      <c r="E74" s="58">
        <v>2.6696339999999998</v>
      </c>
      <c r="F74" s="58">
        <v>2.184097</v>
      </c>
      <c r="G74" s="58">
        <v>1.7748349999999999</v>
      </c>
      <c r="H74" s="58">
        <v>1.441028</v>
      </c>
      <c r="I74" s="58">
        <v>1.183497</v>
      </c>
      <c r="J74" s="58">
        <v>1.014543</v>
      </c>
      <c r="K74" s="58">
        <v>0.89561900000000005</v>
      </c>
      <c r="L74" s="58">
        <v>0.79227800000000004</v>
      </c>
      <c r="M74" s="58">
        <v>0.70616100000000004</v>
      </c>
      <c r="N74" s="58">
        <v>0.62496499999999999</v>
      </c>
      <c r="O74" s="58">
        <v>0.55361099999999996</v>
      </c>
      <c r="P74" s="58">
        <v>0.49127799999999999</v>
      </c>
      <c r="Q74" s="58">
        <v>0.43796800000000002</v>
      </c>
      <c r="R74" s="58">
        <v>0.39449899999999999</v>
      </c>
      <c r="S74" s="58">
        <v>0.36005199999999998</v>
      </c>
    </row>
    <row r="75" spans="2:35">
      <c r="B75" s="7">
        <v>192</v>
      </c>
      <c r="C75" s="58">
        <v>3.917923</v>
      </c>
      <c r="D75" s="58">
        <v>3.2781959999999999</v>
      </c>
      <c r="E75" s="58">
        <v>2.7147429999999999</v>
      </c>
      <c r="F75" s="58">
        <v>2.2251050000000001</v>
      </c>
      <c r="G75" s="58">
        <v>1.811742</v>
      </c>
      <c r="H75" s="58">
        <v>1.473835</v>
      </c>
      <c r="I75" s="58">
        <v>1.2105619999999999</v>
      </c>
      <c r="J75" s="58">
        <v>1.034227</v>
      </c>
      <c r="K75" s="58">
        <v>0.90956199999999998</v>
      </c>
      <c r="L75" s="58">
        <v>0.80376099999999995</v>
      </c>
      <c r="M75" s="58">
        <v>0.71682299999999999</v>
      </c>
      <c r="N75" s="58">
        <v>0.63562700000000005</v>
      </c>
      <c r="O75" s="58">
        <v>0.56427300000000002</v>
      </c>
      <c r="P75" s="58">
        <v>0.50358099999999995</v>
      </c>
      <c r="Q75" s="58">
        <v>0.45190999999999998</v>
      </c>
      <c r="R75" s="58">
        <v>0.41090199999999999</v>
      </c>
      <c r="S75" s="58">
        <v>0.38055600000000001</v>
      </c>
    </row>
    <row r="76" spans="2:35">
      <c r="B76" s="7">
        <v>208</v>
      </c>
      <c r="C76" s="58">
        <v>3.9868169999999998</v>
      </c>
      <c r="D76" s="58">
        <v>3.3397079999999999</v>
      </c>
      <c r="E76" s="58">
        <v>2.7680539999999998</v>
      </c>
      <c r="F76" s="58">
        <v>2.2718539999999998</v>
      </c>
      <c r="G76" s="58">
        <v>1.8519300000000001</v>
      </c>
      <c r="H76" s="58">
        <v>1.5066409999999999</v>
      </c>
      <c r="I76" s="58">
        <v>1.236807</v>
      </c>
      <c r="J76" s="58">
        <v>1.0547310000000001</v>
      </c>
      <c r="K76" s="58">
        <v>0.92432499999999995</v>
      </c>
      <c r="L76" s="58">
        <v>0.81606299999999998</v>
      </c>
      <c r="M76" s="58">
        <v>0.72830600000000001</v>
      </c>
      <c r="N76" s="58">
        <v>0.646289</v>
      </c>
      <c r="O76" s="58">
        <v>0.57575500000000002</v>
      </c>
      <c r="P76" s="58">
        <v>0.51588299999999998</v>
      </c>
      <c r="Q76" s="58">
        <v>0.466673</v>
      </c>
      <c r="R76" s="58">
        <v>0.42812600000000001</v>
      </c>
      <c r="S76" s="58">
        <v>0.40023999999999998</v>
      </c>
    </row>
    <row r="77" spans="2:35">
      <c r="B77" s="7">
        <v>224</v>
      </c>
      <c r="C77" s="58">
        <v>4.0745750000000003</v>
      </c>
      <c r="D77" s="58">
        <v>3.4151630000000002</v>
      </c>
      <c r="E77" s="58">
        <v>2.8312059999999999</v>
      </c>
      <c r="F77" s="58">
        <v>2.3243450000000001</v>
      </c>
      <c r="G77" s="58">
        <v>1.893759</v>
      </c>
      <c r="H77" s="58">
        <v>1.540268</v>
      </c>
      <c r="I77" s="58">
        <v>1.263873</v>
      </c>
      <c r="J77" s="58">
        <v>1.0744149999999999</v>
      </c>
      <c r="K77" s="58">
        <v>0.93908800000000003</v>
      </c>
      <c r="L77" s="58">
        <v>0.82918599999999998</v>
      </c>
      <c r="M77" s="58">
        <v>0.739788</v>
      </c>
      <c r="N77" s="58">
        <v>0.65777200000000002</v>
      </c>
      <c r="O77" s="58">
        <v>0.58723700000000001</v>
      </c>
      <c r="P77" s="58">
        <v>0.52818600000000004</v>
      </c>
      <c r="Q77" s="58">
        <v>0.48061599999999999</v>
      </c>
      <c r="R77" s="58">
        <v>0.44534899999999999</v>
      </c>
      <c r="S77" s="58">
        <v>0.42074400000000001</v>
      </c>
    </row>
    <row r="78" spans="2:35">
      <c r="B78" s="7">
        <v>240</v>
      </c>
      <c r="C78" s="58">
        <v>4.182016</v>
      </c>
      <c r="D78" s="58">
        <v>3.5037410000000002</v>
      </c>
      <c r="E78" s="58">
        <v>2.903381</v>
      </c>
      <c r="F78" s="58">
        <v>2.3817560000000002</v>
      </c>
      <c r="G78" s="58">
        <v>1.938868</v>
      </c>
      <c r="H78" s="58">
        <v>1.5755349999999999</v>
      </c>
      <c r="I78" s="58">
        <v>1.2901180000000001</v>
      </c>
      <c r="J78" s="58">
        <v>1.094919</v>
      </c>
      <c r="K78" s="58">
        <v>0.95549099999999998</v>
      </c>
      <c r="L78" s="58">
        <v>0.84230799999999995</v>
      </c>
      <c r="M78" s="58">
        <v>0.75209000000000004</v>
      </c>
      <c r="N78" s="58">
        <v>0.66925400000000002</v>
      </c>
      <c r="O78" s="58">
        <v>0.59872000000000003</v>
      </c>
      <c r="P78" s="58">
        <v>0.54048799999999997</v>
      </c>
      <c r="Q78" s="58">
        <v>0.49537900000000001</v>
      </c>
      <c r="R78" s="58">
        <v>0.46257300000000001</v>
      </c>
      <c r="S78" s="58">
        <v>0.44206800000000002</v>
      </c>
    </row>
    <row r="79" spans="2:35">
      <c r="B79" s="7">
        <v>256</v>
      </c>
      <c r="C79" s="58">
        <v>4.3091419999999996</v>
      </c>
      <c r="D79" s="58">
        <v>3.6062609999999999</v>
      </c>
      <c r="E79" s="58">
        <v>2.9845769999999998</v>
      </c>
      <c r="F79" s="58">
        <v>2.444909</v>
      </c>
      <c r="G79" s="58">
        <v>1.9872570000000001</v>
      </c>
      <c r="H79" s="58">
        <v>1.6108020000000001</v>
      </c>
      <c r="I79" s="58">
        <v>1.3163629999999999</v>
      </c>
      <c r="J79" s="58">
        <v>1.114603</v>
      </c>
      <c r="K79" s="58">
        <v>0.97189400000000004</v>
      </c>
      <c r="L79" s="58">
        <v>0.85625099999999998</v>
      </c>
      <c r="M79" s="58">
        <v>0.76439299999999999</v>
      </c>
      <c r="N79" s="58">
        <v>0.68073600000000001</v>
      </c>
      <c r="O79" s="58">
        <v>0.61020200000000002</v>
      </c>
      <c r="P79" s="58">
        <v>0.55361099999999996</v>
      </c>
      <c r="Q79" s="58">
        <v>0.51014199999999998</v>
      </c>
      <c r="R79" s="58">
        <v>0.479796</v>
      </c>
      <c r="S79" s="58">
        <v>0.46257300000000001</v>
      </c>
    </row>
    <row r="80" spans="2:35">
      <c r="B80" s="7">
        <v>272</v>
      </c>
      <c r="C80" s="58">
        <v>4.4551309999999997</v>
      </c>
      <c r="D80" s="58">
        <v>3.7227239999999999</v>
      </c>
      <c r="E80" s="58">
        <v>3.0747949999999999</v>
      </c>
      <c r="F80" s="58">
        <v>2.5129830000000002</v>
      </c>
      <c r="G80" s="58">
        <v>2.0372870000000001</v>
      </c>
      <c r="H80" s="58">
        <v>1.646889</v>
      </c>
      <c r="I80" s="58">
        <v>1.341788</v>
      </c>
      <c r="J80" s="58">
        <v>1.1351070000000001</v>
      </c>
      <c r="K80" s="58">
        <v>0.98911800000000005</v>
      </c>
      <c r="L80" s="58">
        <v>0.87101399999999995</v>
      </c>
      <c r="M80" s="58">
        <v>0.77751499999999996</v>
      </c>
      <c r="N80" s="58">
        <v>0.69303899999999996</v>
      </c>
      <c r="O80" s="58">
        <v>0.62250399999999995</v>
      </c>
      <c r="P80" s="58">
        <v>0.56673300000000004</v>
      </c>
      <c r="Q80" s="58">
        <v>0.52490499999999995</v>
      </c>
      <c r="R80" s="58">
        <v>0.49701899999999999</v>
      </c>
      <c r="S80" s="58">
        <v>0.48389700000000002</v>
      </c>
    </row>
    <row r="81" spans="2:19">
      <c r="B81" s="7">
        <v>288</v>
      </c>
      <c r="C81" s="58">
        <v>4.6208039999999997</v>
      </c>
      <c r="D81" s="58">
        <v>3.8523100000000001</v>
      </c>
      <c r="E81" s="58">
        <v>3.174855</v>
      </c>
      <c r="F81" s="58">
        <v>2.5867969999999998</v>
      </c>
      <c r="G81" s="58">
        <v>2.0897779999999999</v>
      </c>
      <c r="H81" s="58">
        <v>1.683797</v>
      </c>
      <c r="I81" s="58">
        <v>1.368034</v>
      </c>
      <c r="J81" s="58">
        <v>1.1556109999999999</v>
      </c>
      <c r="K81" s="58">
        <v>1.007161</v>
      </c>
      <c r="L81" s="58">
        <v>0.88659699999999997</v>
      </c>
      <c r="M81" s="58">
        <v>0.79063799999999995</v>
      </c>
      <c r="N81" s="58">
        <v>0.705341</v>
      </c>
      <c r="O81" s="58">
        <v>0.63480700000000001</v>
      </c>
      <c r="P81" s="58">
        <v>0.57985600000000004</v>
      </c>
      <c r="Q81" s="58">
        <v>0.53966800000000004</v>
      </c>
      <c r="R81" s="58">
        <v>0.51506300000000005</v>
      </c>
      <c r="S81" s="58">
        <v>0.50440099999999999</v>
      </c>
    </row>
    <row r="82" spans="2:19">
      <c r="B82" s="7">
        <v>304</v>
      </c>
      <c r="C82" s="58">
        <v>4.8061610000000003</v>
      </c>
      <c r="D82" s="58">
        <v>3.9966590000000002</v>
      </c>
      <c r="E82" s="58">
        <v>3.2831169999999998</v>
      </c>
      <c r="F82" s="58">
        <v>2.666353</v>
      </c>
      <c r="G82" s="58">
        <v>2.1455489999999999</v>
      </c>
      <c r="H82" s="58">
        <v>1.7215240000000001</v>
      </c>
      <c r="I82" s="58">
        <v>1.393459</v>
      </c>
      <c r="J82" s="58">
        <v>1.176115</v>
      </c>
      <c r="K82" s="58">
        <v>1.026025</v>
      </c>
      <c r="L82" s="58">
        <v>0.90217999999999998</v>
      </c>
      <c r="M82" s="58">
        <v>0.80458099999999999</v>
      </c>
      <c r="N82" s="58">
        <v>0.71846399999999999</v>
      </c>
      <c r="O82" s="58">
        <v>0.64793000000000001</v>
      </c>
      <c r="P82" s="58">
        <v>0.59379899999999997</v>
      </c>
      <c r="Q82" s="58">
        <v>0.55525100000000005</v>
      </c>
      <c r="R82" s="58">
        <v>0.53228600000000004</v>
      </c>
      <c r="S82" s="58">
        <v>0.52654500000000004</v>
      </c>
    </row>
    <row r="83" spans="2:19">
      <c r="B83" s="7">
        <v>320</v>
      </c>
      <c r="C83" s="58">
        <v>5.0218639999999999</v>
      </c>
      <c r="D83" s="58">
        <v>4.1623320000000001</v>
      </c>
      <c r="E83" s="58">
        <v>3.4053209999999998</v>
      </c>
      <c r="F83" s="58">
        <v>2.7524700000000002</v>
      </c>
      <c r="G83" s="58">
        <v>2.2037810000000002</v>
      </c>
      <c r="H83" s="58">
        <v>1.758432</v>
      </c>
      <c r="I83" s="58">
        <v>1.417243</v>
      </c>
      <c r="J83" s="58">
        <v>1.1966190000000001</v>
      </c>
      <c r="K83" s="58">
        <v>1.045709</v>
      </c>
      <c r="L83" s="58">
        <v>0.919404</v>
      </c>
      <c r="M83" s="58">
        <v>0.81934399999999996</v>
      </c>
      <c r="N83" s="58">
        <v>0.73158599999999996</v>
      </c>
      <c r="O83" s="58">
        <v>0.66105199999999997</v>
      </c>
      <c r="P83" s="58">
        <v>0.607742</v>
      </c>
      <c r="Q83" s="58">
        <v>0.57083399999999995</v>
      </c>
      <c r="R83" s="58">
        <v>0.55115000000000003</v>
      </c>
      <c r="S83" s="58">
        <v>0.54786999999999997</v>
      </c>
    </row>
    <row r="84" spans="2:19">
      <c r="B84" s="7">
        <v>336</v>
      </c>
      <c r="C84" s="58">
        <v>5.2654529999999999</v>
      </c>
      <c r="D84" s="58">
        <v>4.3460489999999998</v>
      </c>
      <c r="E84" s="58">
        <v>3.539828</v>
      </c>
      <c r="F84" s="58">
        <v>2.8459690000000002</v>
      </c>
      <c r="G84" s="58">
        <v>2.2644730000000002</v>
      </c>
      <c r="H84" s="58">
        <v>1.7961590000000001</v>
      </c>
      <c r="I84" s="58">
        <v>1.4402079999999999</v>
      </c>
      <c r="J84" s="58">
        <v>1.2163029999999999</v>
      </c>
      <c r="K84" s="58">
        <v>1.0670329999999999</v>
      </c>
      <c r="L84" s="58">
        <v>0.93744700000000003</v>
      </c>
      <c r="M84" s="58">
        <v>0.83492699999999997</v>
      </c>
      <c r="N84" s="58">
        <v>0.745529</v>
      </c>
      <c r="O84" s="58">
        <v>0.67499500000000001</v>
      </c>
      <c r="P84" s="58">
        <v>0.62168400000000001</v>
      </c>
      <c r="Q84" s="58">
        <v>0.58641699999999997</v>
      </c>
      <c r="R84" s="58">
        <v>0.56919399999999998</v>
      </c>
      <c r="S84" s="58">
        <v>0.57001400000000002</v>
      </c>
    </row>
    <row r="85" spans="2:19">
      <c r="B85" s="7">
        <v>352</v>
      </c>
      <c r="C85" s="58">
        <v>5.5254450000000004</v>
      </c>
      <c r="D85" s="58">
        <v>4.5428879999999996</v>
      </c>
      <c r="E85" s="58">
        <v>3.6825359999999998</v>
      </c>
      <c r="F85" s="58">
        <v>2.9443890000000001</v>
      </c>
      <c r="G85" s="58">
        <v>2.328446</v>
      </c>
      <c r="H85" s="58">
        <v>1.8347070000000001</v>
      </c>
      <c r="I85" s="58">
        <v>1.4639930000000001</v>
      </c>
      <c r="J85" s="58">
        <v>1.236807</v>
      </c>
      <c r="K85" s="58">
        <v>1.0883579999999999</v>
      </c>
      <c r="L85" s="58">
        <v>0.95631100000000002</v>
      </c>
      <c r="M85" s="58">
        <v>0.85050999999999999</v>
      </c>
      <c r="N85" s="58">
        <v>0.76029199999999997</v>
      </c>
      <c r="O85" s="58">
        <v>0.68893800000000005</v>
      </c>
      <c r="P85" s="58">
        <v>0.63644699999999998</v>
      </c>
      <c r="Q85" s="58">
        <v>0.60282100000000005</v>
      </c>
      <c r="R85" s="58">
        <v>0.58805799999999997</v>
      </c>
      <c r="S85" s="58">
        <v>0.59215799999999996</v>
      </c>
    </row>
    <row r="86" spans="2:19">
      <c r="B86" s="7">
        <v>368</v>
      </c>
      <c r="C86" s="58">
        <v>5.7952789999999998</v>
      </c>
      <c r="D86" s="58">
        <v>4.746289</v>
      </c>
      <c r="E86" s="58">
        <v>3.8301660000000002</v>
      </c>
      <c r="F86" s="58">
        <v>3.0460889999999998</v>
      </c>
      <c r="G86" s="58">
        <v>2.3940589999999999</v>
      </c>
      <c r="H86" s="58">
        <v>1.874895</v>
      </c>
      <c r="I86" s="58">
        <v>1.487778</v>
      </c>
      <c r="J86" s="58">
        <v>1.2573110000000001</v>
      </c>
      <c r="K86" s="58">
        <v>1.1105020000000001</v>
      </c>
      <c r="L86" s="58">
        <v>0.97517500000000001</v>
      </c>
      <c r="M86" s="58">
        <v>0.86691300000000004</v>
      </c>
      <c r="N86" s="58">
        <v>0.77505500000000005</v>
      </c>
      <c r="O86" s="58">
        <v>0.70288099999999998</v>
      </c>
      <c r="P86" s="58">
        <v>0.65039000000000002</v>
      </c>
      <c r="Q86" s="58">
        <v>0.61840399999999995</v>
      </c>
      <c r="R86" s="58">
        <v>0.60692100000000004</v>
      </c>
      <c r="S86" s="58">
        <v>0.61430300000000004</v>
      </c>
    </row>
    <row r="87" spans="2:19">
      <c r="B87" s="7">
        <v>384</v>
      </c>
      <c r="C87" s="58">
        <v>6.0634730000000001</v>
      </c>
      <c r="D87" s="58">
        <v>4.9505100000000004</v>
      </c>
      <c r="E87" s="58">
        <v>3.9794360000000002</v>
      </c>
      <c r="F87" s="58">
        <v>3.1502500000000002</v>
      </c>
      <c r="G87" s="58">
        <v>2.4629530000000002</v>
      </c>
      <c r="H87" s="58">
        <v>1.917543</v>
      </c>
      <c r="I87" s="58">
        <v>1.5140229999999999</v>
      </c>
      <c r="J87" s="58">
        <v>1.2786360000000001</v>
      </c>
      <c r="K87" s="58">
        <v>1.131826</v>
      </c>
      <c r="L87" s="58">
        <v>0.99321899999999996</v>
      </c>
      <c r="M87" s="58">
        <v>0.88249599999999995</v>
      </c>
      <c r="N87" s="58">
        <v>0.78899799999999998</v>
      </c>
      <c r="O87" s="58">
        <v>0.71682299999999999</v>
      </c>
      <c r="P87" s="58">
        <v>0.66515299999999999</v>
      </c>
      <c r="Q87" s="58">
        <v>0.63480700000000001</v>
      </c>
      <c r="R87" s="58">
        <v>0.62496499999999999</v>
      </c>
      <c r="S87" s="58">
        <v>0.63644699999999998</v>
      </c>
    </row>
    <row r="88" spans="2:19">
      <c r="B88" s="62">
        <v>400</v>
      </c>
      <c r="C88" s="57">
        <v>6.3210040000000003</v>
      </c>
      <c r="D88" s="57">
        <v>5.1489900000000004</v>
      </c>
      <c r="E88" s="57">
        <v>4.127065</v>
      </c>
      <c r="F88" s="57">
        <v>3.2552310000000002</v>
      </c>
      <c r="G88" s="57">
        <v>2.5343070000000001</v>
      </c>
      <c r="H88" s="57">
        <v>1.963473</v>
      </c>
      <c r="I88" s="57">
        <v>1.5427280000000001</v>
      </c>
      <c r="J88" s="57">
        <v>1.3016000000000001</v>
      </c>
      <c r="K88" s="57">
        <v>1.1523300000000001</v>
      </c>
      <c r="L88" s="57">
        <v>1.0112620000000001</v>
      </c>
      <c r="M88" s="57">
        <v>0.89725900000000003</v>
      </c>
      <c r="N88" s="57">
        <v>0.80294100000000002</v>
      </c>
      <c r="O88" s="57">
        <v>0.72994599999999998</v>
      </c>
      <c r="P88" s="57">
        <v>0.67909600000000003</v>
      </c>
      <c r="Q88" s="57">
        <v>0.65039000000000002</v>
      </c>
      <c r="R88" s="57">
        <v>0.64382899999999998</v>
      </c>
      <c r="S88" s="57">
        <v>0.65859199999999996</v>
      </c>
    </row>
    <row r="89" spans="2:19">
      <c r="B89" s="7">
        <v>416</v>
      </c>
      <c r="C89" s="58">
        <v>6.571974</v>
      </c>
      <c r="D89" s="58">
        <v>5.3441890000000001</v>
      </c>
      <c r="E89" s="58">
        <v>4.2746950000000004</v>
      </c>
      <c r="F89" s="58">
        <v>3.3626719999999999</v>
      </c>
      <c r="G89" s="58">
        <v>2.6081219999999998</v>
      </c>
      <c r="H89" s="58">
        <v>2.0118619999999998</v>
      </c>
      <c r="I89" s="58">
        <v>1.573895</v>
      </c>
      <c r="J89" s="58">
        <v>1.324565</v>
      </c>
      <c r="K89" s="58">
        <v>1.1720139999999999</v>
      </c>
      <c r="L89" s="58">
        <v>1.026845</v>
      </c>
      <c r="M89" s="58">
        <v>0.91120199999999996</v>
      </c>
      <c r="N89" s="58">
        <v>0.81606299999999998</v>
      </c>
      <c r="O89" s="58">
        <v>0.74306899999999998</v>
      </c>
      <c r="P89" s="58">
        <v>0.69303899999999996</v>
      </c>
      <c r="Q89" s="58">
        <v>0.66597300000000004</v>
      </c>
      <c r="R89" s="58">
        <v>0.66187200000000002</v>
      </c>
      <c r="S89" s="58">
        <v>0.68073600000000001</v>
      </c>
    </row>
    <row r="90" spans="2:19">
      <c r="B90" s="7">
        <v>432</v>
      </c>
      <c r="C90" s="58">
        <v>6.8254049999999999</v>
      </c>
      <c r="D90" s="58">
        <v>5.5426679999999999</v>
      </c>
      <c r="E90" s="58">
        <v>4.424785</v>
      </c>
      <c r="F90" s="58">
        <v>3.4717539999999998</v>
      </c>
      <c r="G90" s="58">
        <v>2.6852170000000002</v>
      </c>
      <c r="H90" s="58">
        <v>2.0635330000000001</v>
      </c>
      <c r="I90" s="58">
        <v>1.6067009999999999</v>
      </c>
      <c r="J90" s="58">
        <v>1.3483499999999999</v>
      </c>
      <c r="K90" s="58">
        <v>1.1908780000000001</v>
      </c>
      <c r="L90" s="58">
        <v>1.0424279999999999</v>
      </c>
      <c r="M90" s="58">
        <v>0.925145</v>
      </c>
      <c r="N90" s="58">
        <v>0.82836600000000005</v>
      </c>
      <c r="O90" s="58">
        <v>0.75537100000000001</v>
      </c>
      <c r="P90" s="58">
        <v>0.70698099999999997</v>
      </c>
      <c r="Q90" s="58">
        <v>0.68237599999999998</v>
      </c>
      <c r="R90" s="58">
        <v>0.68155600000000005</v>
      </c>
      <c r="S90" s="58">
        <v>0.70452099999999995</v>
      </c>
    </row>
    <row r="91" spans="2:19">
      <c r="B91" s="7">
        <v>448</v>
      </c>
      <c r="C91" s="58">
        <v>7.0788359999999999</v>
      </c>
      <c r="D91" s="58">
        <v>5.741968</v>
      </c>
      <c r="E91" s="58">
        <v>4.5765149999999997</v>
      </c>
      <c r="F91" s="58">
        <v>3.584117</v>
      </c>
      <c r="G91" s="58">
        <v>2.7639529999999999</v>
      </c>
      <c r="H91" s="58">
        <v>2.1168429999999998</v>
      </c>
      <c r="I91" s="58">
        <v>1.6411480000000001</v>
      </c>
      <c r="J91" s="58">
        <v>1.372134</v>
      </c>
      <c r="K91" s="58">
        <v>1.2089220000000001</v>
      </c>
      <c r="L91" s="58">
        <v>1.057191</v>
      </c>
      <c r="M91" s="58">
        <v>0.93826799999999999</v>
      </c>
      <c r="N91" s="58">
        <v>0.84066799999999997</v>
      </c>
      <c r="O91" s="58">
        <v>0.76849400000000001</v>
      </c>
      <c r="P91" s="58">
        <v>0.72010399999999997</v>
      </c>
      <c r="Q91" s="58">
        <v>0.69796000000000002</v>
      </c>
      <c r="R91" s="58">
        <v>0.70042000000000004</v>
      </c>
      <c r="S91" s="58">
        <v>0.72748500000000005</v>
      </c>
    </row>
    <row r="92" spans="2:19">
      <c r="B92" s="7">
        <v>464</v>
      </c>
      <c r="C92" s="58">
        <v>7.3306259999999996</v>
      </c>
      <c r="D92" s="58">
        <v>5.940448</v>
      </c>
      <c r="E92" s="58">
        <v>4.7298859999999996</v>
      </c>
      <c r="F92" s="58">
        <v>3.6981199999999999</v>
      </c>
      <c r="G92" s="58">
        <v>2.8459690000000002</v>
      </c>
      <c r="H92" s="58">
        <v>2.1726139999999998</v>
      </c>
      <c r="I92" s="58">
        <v>1.678056</v>
      </c>
      <c r="J92" s="58">
        <v>1.396739</v>
      </c>
      <c r="K92" s="58">
        <v>1.227786</v>
      </c>
      <c r="L92" s="58">
        <v>1.0719540000000001</v>
      </c>
      <c r="M92" s="58">
        <v>0.95221</v>
      </c>
      <c r="N92" s="58">
        <v>0.85297100000000003</v>
      </c>
      <c r="O92" s="58">
        <v>0.78079600000000005</v>
      </c>
      <c r="P92" s="58">
        <v>0.73404700000000001</v>
      </c>
      <c r="Q92" s="58">
        <v>0.71354300000000004</v>
      </c>
      <c r="R92" s="58">
        <v>0.71846399999999999</v>
      </c>
      <c r="S92" s="58">
        <v>0.74963000000000002</v>
      </c>
    </row>
    <row r="93" spans="2:19">
      <c r="B93" s="7">
        <v>480</v>
      </c>
      <c r="C93" s="58">
        <v>7.5783149999999999</v>
      </c>
      <c r="D93" s="58">
        <v>6.1381069999999998</v>
      </c>
      <c r="E93" s="58">
        <v>4.8832570000000004</v>
      </c>
      <c r="F93" s="58">
        <v>3.8145829999999998</v>
      </c>
      <c r="G93" s="58">
        <v>2.9304459999999999</v>
      </c>
      <c r="H93" s="58">
        <v>2.2316660000000001</v>
      </c>
      <c r="I93" s="58">
        <v>1.7182440000000001</v>
      </c>
      <c r="J93" s="58">
        <v>1.423805</v>
      </c>
      <c r="K93" s="58">
        <v>1.2466489999999999</v>
      </c>
      <c r="L93" s="58">
        <v>1.087537</v>
      </c>
      <c r="M93" s="58">
        <v>0.96615300000000004</v>
      </c>
      <c r="N93" s="58">
        <v>0.866093</v>
      </c>
      <c r="O93" s="58">
        <v>0.793099</v>
      </c>
      <c r="P93" s="58">
        <v>0.74716899999999997</v>
      </c>
      <c r="Q93" s="58">
        <v>0.72830600000000001</v>
      </c>
      <c r="R93" s="58">
        <v>0.73568699999999998</v>
      </c>
      <c r="S93" s="58">
        <v>0.77013399999999999</v>
      </c>
    </row>
    <row r="94" spans="2:19">
      <c r="B94" s="7">
        <v>496</v>
      </c>
      <c r="C94" s="58">
        <v>7.8194439999999998</v>
      </c>
      <c r="D94" s="58">
        <v>6.3324860000000003</v>
      </c>
      <c r="E94" s="58">
        <v>5.0366270000000002</v>
      </c>
      <c r="F94" s="58">
        <v>3.9318659999999999</v>
      </c>
      <c r="G94" s="58">
        <v>3.0173830000000001</v>
      </c>
      <c r="H94" s="58">
        <v>2.2931789999999999</v>
      </c>
      <c r="I94" s="58">
        <v>1.7600720000000001</v>
      </c>
      <c r="J94" s="58">
        <v>1.45251</v>
      </c>
      <c r="K94" s="58">
        <v>1.2663329999999999</v>
      </c>
      <c r="L94" s="58">
        <v>1.103121</v>
      </c>
      <c r="M94" s="58">
        <v>0.98009599999999997</v>
      </c>
      <c r="N94" s="58">
        <v>0.879216</v>
      </c>
      <c r="O94" s="58">
        <v>0.80540100000000003</v>
      </c>
      <c r="P94" s="58">
        <v>0.75947200000000004</v>
      </c>
      <c r="Q94" s="58">
        <v>0.74142799999999998</v>
      </c>
      <c r="R94" s="58">
        <v>0.75126999999999999</v>
      </c>
      <c r="S94" s="58">
        <v>0.78817800000000005</v>
      </c>
    </row>
    <row r="95" spans="2:19">
      <c r="B95" s="7">
        <v>512</v>
      </c>
      <c r="C95" s="58">
        <v>8.0540109999999991</v>
      </c>
      <c r="D95" s="58">
        <v>6.5244049999999998</v>
      </c>
      <c r="E95" s="58">
        <v>5.1899980000000001</v>
      </c>
      <c r="F95" s="58">
        <v>4.0507900000000001</v>
      </c>
      <c r="G95" s="58">
        <v>3.1067809999999998</v>
      </c>
      <c r="H95" s="58">
        <v>2.3587920000000002</v>
      </c>
      <c r="I95" s="58">
        <v>1.806001</v>
      </c>
      <c r="J95" s="58">
        <v>1.4836769999999999</v>
      </c>
      <c r="K95" s="58">
        <v>1.286837</v>
      </c>
      <c r="L95" s="58">
        <v>1.120344</v>
      </c>
      <c r="M95" s="58">
        <v>0.99567899999999998</v>
      </c>
      <c r="N95" s="58">
        <v>0.89315900000000004</v>
      </c>
      <c r="O95" s="58">
        <v>0.81852400000000003</v>
      </c>
      <c r="P95" s="58">
        <v>0.77177399999999996</v>
      </c>
      <c r="Q95" s="58">
        <v>0.75373100000000004</v>
      </c>
      <c r="R95" s="58">
        <v>0.76439299999999999</v>
      </c>
      <c r="S95" s="58">
        <v>0.80294100000000002</v>
      </c>
    </row>
    <row r="96" spans="2:19">
      <c r="B96" s="7">
        <v>528</v>
      </c>
      <c r="C96" s="58">
        <v>8.2844770000000008</v>
      </c>
      <c r="D96" s="58">
        <v>6.7138629999999999</v>
      </c>
      <c r="E96" s="58">
        <v>5.3425479999999999</v>
      </c>
      <c r="F96" s="58">
        <v>4.171354</v>
      </c>
      <c r="G96" s="58">
        <v>3.1994600000000002</v>
      </c>
      <c r="H96" s="58">
        <v>2.4268649999999998</v>
      </c>
      <c r="I96" s="58">
        <v>1.8543909999999999</v>
      </c>
      <c r="J96" s="58">
        <v>1.515663</v>
      </c>
      <c r="K96" s="58">
        <v>1.308162</v>
      </c>
      <c r="L96" s="58">
        <v>1.136747</v>
      </c>
      <c r="M96" s="58">
        <v>1.0112620000000001</v>
      </c>
      <c r="N96" s="58">
        <v>0.90710100000000005</v>
      </c>
      <c r="O96" s="58">
        <v>0.83082599999999995</v>
      </c>
      <c r="P96" s="58">
        <v>0.78407700000000002</v>
      </c>
      <c r="Q96" s="58">
        <v>0.76521300000000003</v>
      </c>
      <c r="R96" s="58">
        <v>0.77669500000000002</v>
      </c>
      <c r="S96" s="58">
        <v>0.81606299999999998</v>
      </c>
    </row>
    <row r="97" spans="2:19">
      <c r="B97" s="7">
        <v>544</v>
      </c>
      <c r="C97" s="58">
        <v>8.5100219999999993</v>
      </c>
      <c r="D97" s="58">
        <v>6.9008599999999998</v>
      </c>
      <c r="E97" s="58">
        <v>5.4959189999999998</v>
      </c>
      <c r="F97" s="58">
        <v>4.2935590000000001</v>
      </c>
      <c r="G97" s="58">
        <v>3.2945989999999998</v>
      </c>
      <c r="H97" s="58">
        <v>2.4982199999999999</v>
      </c>
      <c r="I97" s="58">
        <v>1.906061</v>
      </c>
      <c r="J97" s="58">
        <v>1.5501100000000001</v>
      </c>
      <c r="K97" s="58">
        <v>1.330306</v>
      </c>
      <c r="L97" s="58">
        <v>1.1547909999999999</v>
      </c>
      <c r="M97" s="58">
        <v>1.027666</v>
      </c>
      <c r="N97" s="58">
        <v>0.92104399999999997</v>
      </c>
      <c r="O97" s="58">
        <v>0.84312900000000002</v>
      </c>
      <c r="P97" s="58">
        <v>0.79473899999999997</v>
      </c>
      <c r="Q97" s="58">
        <v>0.77669500000000002</v>
      </c>
      <c r="R97" s="58">
        <v>0.78653700000000004</v>
      </c>
      <c r="S97" s="58">
        <v>0.82672500000000004</v>
      </c>
    </row>
    <row r="98" spans="2:19">
      <c r="B98" s="7">
        <v>560</v>
      </c>
      <c r="C98" s="58">
        <v>8.7314659999999993</v>
      </c>
      <c r="D98" s="58">
        <v>7.0870369999999996</v>
      </c>
      <c r="E98" s="58">
        <v>5.6492899999999997</v>
      </c>
      <c r="F98" s="58">
        <v>4.4174030000000002</v>
      </c>
      <c r="G98" s="58">
        <v>3.392198</v>
      </c>
      <c r="H98" s="58">
        <v>2.572854</v>
      </c>
      <c r="I98" s="58">
        <v>1.9593719999999999</v>
      </c>
      <c r="J98" s="58">
        <v>1.585377</v>
      </c>
      <c r="K98" s="58">
        <v>1.3524499999999999</v>
      </c>
      <c r="L98" s="58">
        <v>1.1720139999999999</v>
      </c>
      <c r="M98" s="58">
        <v>1.044889</v>
      </c>
      <c r="N98" s="58">
        <v>0.93498700000000001</v>
      </c>
      <c r="O98" s="58">
        <v>0.85625099999999998</v>
      </c>
      <c r="P98" s="58">
        <v>0.80622099999999997</v>
      </c>
      <c r="Q98" s="58">
        <v>0.78653700000000004</v>
      </c>
      <c r="R98" s="58">
        <v>0.79637899999999995</v>
      </c>
      <c r="S98" s="58">
        <v>0.83574700000000002</v>
      </c>
    </row>
    <row r="99" spans="2:19">
      <c r="B99" s="7">
        <v>576</v>
      </c>
      <c r="C99" s="58">
        <v>8.9488090000000007</v>
      </c>
      <c r="D99" s="58">
        <v>7.2715740000000002</v>
      </c>
      <c r="E99" s="58">
        <v>5.8026600000000004</v>
      </c>
      <c r="F99" s="58">
        <v>4.5428879999999996</v>
      </c>
      <c r="G99" s="58">
        <v>3.4922580000000001</v>
      </c>
      <c r="H99" s="58">
        <v>2.64995</v>
      </c>
      <c r="I99" s="58">
        <v>2.0159630000000002</v>
      </c>
      <c r="J99" s="58">
        <v>1.623105</v>
      </c>
      <c r="K99" s="58">
        <v>1.3754150000000001</v>
      </c>
      <c r="L99" s="58">
        <v>1.1908780000000001</v>
      </c>
      <c r="M99" s="58">
        <v>1.0621119999999999</v>
      </c>
      <c r="N99" s="58">
        <v>0.94974999999999998</v>
      </c>
      <c r="O99" s="58">
        <v>0.86855400000000005</v>
      </c>
      <c r="P99" s="58">
        <v>0.81688300000000003</v>
      </c>
      <c r="Q99" s="58">
        <v>0.79555900000000002</v>
      </c>
      <c r="R99" s="58">
        <v>0.80376099999999995</v>
      </c>
      <c r="S99" s="58">
        <v>0.84312900000000002</v>
      </c>
    </row>
    <row r="100" spans="2:19">
      <c r="B100" s="7">
        <v>592</v>
      </c>
      <c r="C100" s="58">
        <v>9.161232</v>
      </c>
      <c r="D100" s="58">
        <v>7.4536509999999998</v>
      </c>
      <c r="E100" s="58">
        <v>5.9568510000000003</v>
      </c>
      <c r="F100" s="58">
        <v>4.6708340000000002</v>
      </c>
      <c r="G100" s="58">
        <v>3.5947789999999999</v>
      </c>
      <c r="H100" s="58">
        <v>2.7295060000000002</v>
      </c>
      <c r="I100" s="58">
        <v>2.0758350000000001</v>
      </c>
      <c r="J100" s="58">
        <v>1.6624719999999999</v>
      </c>
      <c r="K100" s="58">
        <v>1.39838</v>
      </c>
      <c r="L100" s="58">
        <v>1.2089220000000001</v>
      </c>
      <c r="M100" s="58">
        <v>1.0793360000000001</v>
      </c>
      <c r="N100" s="58">
        <v>0.965333</v>
      </c>
      <c r="O100" s="58">
        <v>0.88085599999999997</v>
      </c>
      <c r="P100" s="58">
        <v>0.82754499999999998</v>
      </c>
      <c r="Q100" s="58">
        <v>0.80376099999999995</v>
      </c>
      <c r="R100" s="58">
        <v>0.81114200000000003</v>
      </c>
      <c r="S100" s="58">
        <v>0.84804999999999997</v>
      </c>
    </row>
    <row r="101" spans="2:19" s="29" customFormat="1">
      <c r="B101" s="7">
        <v>608</v>
      </c>
      <c r="C101" s="58">
        <v>9.3695540000000008</v>
      </c>
      <c r="D101" s="58">
        <v>7.6349070000000001</v>
      </c>
      <c r="E101" s="58">
        <v>6.1110420000000003</v>
      </c>
      <c r="F101" s="58">
        <v>4.7995999999999999</v>
      </c>
      <c r="G101" s="58">
        <v>3.70058</v>
      </c>
      <c r="H101" s="58">
        <v>2.8131629999999999</v>
      </c>
      <c r="I101" s="58">
        <v>2.1373470000000001</v>
      </c>
      <c r="J101" s="58">
        <v>1.7026600000000001</v>
      </c>
      <c r="K101" s="58">
        <v>1.4229849999999999</v>
      </c>
      <c r="L101" s="58">
        <v>1.227786</v>
      </c>
      <c r="M101" s="58">
        <v>1.0973790000000001</v>
      </c>
      <c r="N101" s="58">
        <v>0.98009599999999997</v>
      </c>
      <c r="O101" s="58">
        <v>0.89397899999999997</v>
      </c>
      <c r="P101" s="58">
        <v>0.83738699999999999</v>
      </c>
      <c r="Q101" s="58">
        <v>0.81196199999999996</v>
      </c>
      <c r="R101" s="58">
        <v>0.81606299999999998</v>
      </c>
      <c r="S101" s="58">
        <v>0.85133000000000003</v>
      </c>
    </row>
    <row r="102" spans="2:19" s="29" customFormat="1">
      <c r="B102" s="7">
        <v>624</v>
      </c>
      <c r="C102" s="58">
        <v>9.5737740000000002</v>
      </c>
      <c r="D102" s="58">
        <v>7.8137030000000003</v>
      </c>
      <c r="E102" s="58">
        <v>6.2652330000000003</v>
      </c>
      <c r="F102" s="58">
        <v>4.9308259999999997</v>
      </c>
      <c r="G102" s="58">
        <v>3.8080210000000001</v>
      </c>
      <c r="H102" s="58">
        <v>2.8992800000000001</v>
      </c>
      <c r="I102" s="58">
        <v>2.20214</v>
      </c>
      <c r="J102" s="58">
        <v>1.745309</v>
      </c>
      <c r="K102" s="58">
        <v>1.447589</v>
      </c>
      <c r="L102" s="58">
        <v>1.2474689999999999</v>
      </c>
      <c r="M102" s="58">
        <v>1.1162430000000001</v>
      </c>
      <c r="N102" s="58">
        <v>0.99567899999999998</v>
      </c>
      <c r="O102" s="58">
        <v>0.906281</v>
      </c>
      <c r="P102" s="58">
        <v>0.84722900000000001</v>
      </c>
      <c r="Q102" s="58">
        <v>0.81852400000000003</v>
      </c>
      <c r="R102" s="58">
        <v>0.820164</v>
      </c>
      <c r="S102" s="58">
        <v>0.85214999999999996</v>
      </c>
    </row>
    <row r="103" spans="2:19" s="29" customFormat="1">
      <c r="B103" s="7">
        <v>640</v>
      </c>
      <c r="C103" s="58">
        <v>9.7738940000000003</v>
      </c>
      <c r="D103" s="58">
        <v>7.9908580000000002</v>
      </c>
      <c r="E103" s="58">
        <v>6.4202440000000003</v>
      </c>
      <c r="F103" s="58">
        <v>5.0628719999999996</v>
      </c>
      <c r="G103" s="58">
        <v>3.9187439999999998</v>
      </c>
      <c r="H103" s="58">
        <v>2.987857</v>
      </c>
      <c r="I103" s="58">
        <v>2.2693940000000001</v>
      </c>
      <c r="J103" s="58">
        <v>1.788778</v>
      </c>
      <c r="K103" s="58">
        <v>1.472194</v>
      </c>
      <c r="L103" s="58">
        <v>1.267153</v>
      </c>
      <c r="M103" s="58">
        <v>1.1351070000000001</v>
      </c>
      <c r="N103" s="58">
        <v>1.0120819999999999</v>
      </c>
      <c r="O103" s="58">
        <v>0.91858399999999996</v>
      </c>
      <c r="P103" s="58">
        <v>0.85625099999999998</v>
      </c>
      <c r="Q103" s="58">
        <v>0.82426500000000003</v>
      </c>
      <c r="R103" s="58">
        <v>0.82262500000000005</v>
      </c>
      <c r="S103" s="58">
        <v>0.85133000000000003</v>
      </c>
    </row>
    <row r="104" spans="2:19" s="29" customFormat="1"/>
    <row r="105" spans="2:19" s="29" customFormat="1"/>
    <row r="106" spans="2:19" s="29" customFormat="1"/>
    <row r="107" spans="2:19" s="29" customFormat="1"/>
    <row r="108" spans="2:19" s="29" customFormat="1">
      <c r="B108" s="29" t="s">
        <v>16</v>
      </c>
      <c r="C108" s="7">
        <v>4</v>
      </c>
      <c r="D108" s="7">
        <v>5</v>
      </c>
      <c r="E108" s="7">
        <v>6</v>
      </c>
      <c r="F108" s="7">
        <v>7</v>
      </c>
      <c r="G108" s="7">
        <v>8</v>
      </c>
      <c r="H108" s="7">
        <v>9</v>
      </c>
      <c r="I108" s="7">
        <v>10</v>
      </c>
      <c r="J108" s="7">
        <v>11</v>
      </c>
      <c r="K108" s="7">
        <v>12</v>
      </c>
      <c r="L108" s="7">
        <v>13</v>
      </c>
      <c r="M108" s="7">
        <v>14</v>
      </c>
      <c r="N108" s="7">
        <v>15</v>
      </c>
      <c r="O108" s="7">
        <v>16</v>
      </c>
      <c r="P108" s="7">
        <v>17</v>
      </c>
      <c r="Q108" s="7">
        <v>18</v>
      </c>
      <c r="R108" s="7">
        <v>19</v>
      </c>
      <c r="S108" s="7">
        <v>20</v>
      </c>
    </row>
    <row r="109" spans="2:19" s="29" customFormat="1">
      <c r="B109" s="8">
        <v>128</v>
      </c>
      <c r="C109" s="59">
        <v>3.8359070000000002</v>
      </c>
      <c r="D109" s="59">
        <v>3.1715740000000001</v>
      </c>
      <c r="E109" s="59">
        <v>2.5900780000000001</v>
      </c>
      <c r="F109" s="59">
        <v>2.0930589999999998</v>
      </c>
      <c r="G109" s="59">
        <v>1.678876</v>
      </c>
      <c r="H109" s="59">
        <v>1.3483499999999999</v>
      </c>
      <c r="I109" s="59">
        <v>1.10148</v>
      </c>
      <c r="J109" s="59">
        <v>0.95549099999999998</v>
      </c>
      <c r="K109" s="59">
        <v>0.85871200000000003</v>
      </c>
      <c r="L109" s="59">
        <v>0.76193200000000005</v>
      </c>
      <c r="M109" s="59">
        <v>0.67663499999999999</v>
      </c>
      <c r="N109" s="59">
        <v>0.59625899999999998</v>
      </c>
      <c r="O109" s="59">
        <v>0.52326499999999998</v>
      </c>
      <c r="P109" s="59">
        <v>0.45683099999999999</v>
      </c>
      <c r="Q109" s="59">
        <v>0.39778000000000002</v>
      </c>
      <c r="R109" s="59">
        <v>0.346109</v>
      </c>
      <c r="S109" s="59">
        <v>0.30099999999999999</v>
      </c>
    </row>
    <row r="110" spans="2:19" s="29" customFormat="1">
      <c r="B110" s="8">
        <v>148</v>
      </c>
      <c r="C110" s="59">
        <v>3.8736345000000001</v>
      </c>
      <c r="D110" s="59">
        <v>3.2136075000000002</v>
      </c>
      <c r="E110" s="59">
        <v>2.6345719999999999</v>
      </c>
      <c r="F110" s="59">
        <v>2.1377577499999996</v>
      </c>
      <c r="G110" s="59">
        <v>1.7221394999999999</v>
      </c>
      <c r="H110" s="59">
        <v>1.38792275</v>
      </c>
      <c r="I110" s="59">
        <v>1.1353117500000001</v>
      </c>
      <c r="J110" s="59">
        <v>0.98030099999999998</v>
      </c>
      <c r="K110" s="59">
        <v>0.87511525000000001</v>
      </c>
      <c r="L110" s="59">
        <v>0.77546475000000004</v>
      </c>
      <c r="M110" s="59">
        <v>0.68955275000000005</v>
      </c>
      <c r="N110" s="59">
        <v>0.60876649999999999</v>
      </c>
      <c r="O110" s="59">
        <v>0.53638750000000002</v>
      </c>
      <c r="P110" s="59">
        <v>0.47159399999999996</v>
      </c>
      <c r="Q110" s="59">
        <v>0.41500325000000005</v>
      </c>
      <c r="R110" s="59">
        <v>0.36661325</v>
      </c>
      <c r="S110" s="59">
        <v>0.32580999999999999</v>
      </c>
    </row>
    <row r="111" spans="2:19" s="29" customFormat="1">
      <c r="B111" s="8">
        <v>168</v>
      </c>
      <c r="C111" s="59">
        <v>3.911362</v>
      </c>
      <c r="D111" s="59">
        <v>3.2556410000000002</v>
      </c>
      <c r="E111" s="59">
        <v>2.6790659999999997</v>
      </c>
      <c r="F111" s="59">
        <v>2.1824564999999998</v>
      </c>
      <c r="G111" s="59">
        <v>1.7654030000000001</v>
      </c>
      <c r="H111" s="59">
        <v>1.4274955</v>
      </c>
      <c r="I111" s="59">
        <v>1.1691435000000001</v>
      </c>
      <c r="J111" s="59">
        <v>1.0051110000000001</v>
      </c>
      <c r="K111" s="59">
        <v>0.89151849999999999</v>
      </c>
      <c r="L111" s="59">
        <v>0.78899750000000002</v>
      </c>
      <c r="M111" s="59">
        <v>0.7024705</v>
      </c>
      <c r="N111" s="59">
        <v>0.62127399999999999</v>
      </c>
      <c r="O111" s="59">
        <v>0.54951000000000005</v>
      </c>
      <c r="P111" s="59">
        <v>0.48635699999999993</v>
      </c>
      <c r="Q111" s="59">
        <v>0.43222650000000007</v>
      </c>
      <c r="R111" s="59">
        <v>0.3871175</v>
      </c>
      <c r="S111" s="59">
        <v>0.35061999999999999</v>
      </c>
    </row>
    <row r="112" spans="2:19" s="29" customFormat="1">
      <c r="B112" s="8">
        <v>188</v>
      </c>
      <c r="C112" s="59">
        <v>3.9490894999999999</v>
      </c>
      <c r="D112" s="59">
        <v>3.2976745000000003</v>
      </c>
      <c r="E112" s="59">
        <v>2.7235599999999995</v>
      </c>
      <c r="F112" s="59">
        <v>2.22715525</v>
      </c>
      <c r="G112" s="59">
        <v>1.8086665000000002</v>
      </c>
      <c r="H112" s="59">
        <v>1.4670682500000001</v>
      </c>
      <c r="I112" s="59">
        <v>1.2029752500000002</v>
      </c>
      <c r="J112" s="59">
        <v>1.0299210000000001</v>
      </c>
      <c r="K112" s="59">
        <v>0.90792174999999997</v>
      </c>
      <c r="L112" s="59">
        <v>0.80253025</v>
      </c>
      <c r="M112" s="59">
        <v>0.71538824999999995</v>
      </c>
      <c r="N112" s="59">
        <v>0.6337815</v>
      </c>
      <c r="O112" s="59">
        <v>0.56263250000000009</v>
      </c>
      <c r="P112" s="59">
        <v>0.5011199999999999</v>
      </c>
      <c r="Q112" s="59">
        <v>0.44944975000000009</v>
      </c>
      <c r="R112" s="59">
        <v>0.40762175</v>
      </c>
      <c r="S112" s="59">
        <v>0.37542999999999999</v>
      </c>
    </row>
    <row r="113" spans="2:19" s="29" customFormat="1">
      <c r="B113" s="8">
        <v>208</v>
      </c>
      <c r="C113" s="59">
        <v>3.9868169999999998</v>
      </c>
      <c r="D113" s="59">
        <v>3.3397079999999999</v>
      </c>
      <c r="E113" s="59">
        <v>2.7680539999999998</v>
      </c>
      <c r="F113" s="59">
        <v>2.2718539999999998</v>
      </c>
      <c r="G113" s="59">
        <v>1.8519300000000001</v>
      </c>
      <c r="H113" s="59">
        <v>1.5066409999999999</v>
      </c>
      <c r="I113" s="59">
        <v>1.236807</v>
      </c>
      <c r="J113" s="59">
        <v>1.0547310000000001</v>
      </c>
      <c r="K113" s="59">
        <v>0.92432499999999995</v>
      </c>
      <c r="L113" s="59">
        <v>0.81606299999999998</v>
      </c>
      <c r="M113" s="59">
        <v>0.72830600000000001</v>
      </c>
      <c r="N113" s="59">
        <v>0.646289</v>
      </c>
      <c r="O113" s="59">
        <v>0.57575500000000002</v>
      </c>
      <c r="P113" s="59">
        <v>0.51588299999999998</v>
      </c>
      <c r="Q113" s="59">
        <v>0.466673</v>
      </c>
      <c r="R113" s="59">
        <v>0.42812600000000001</v>
      </c>
      <c r="S113" s="59">
        <v>0.40023999999999998</v>
      </c>
    </row>
    <row r="114" spans="2:19" s="29" customFormat="1">
      <c r="B114" s="8">
        <v>228</v>
      </c>
      <c r="C114" s="59">
        <v>4.1453137499999997</v>
      </c>
      <c r="D114" s="59">
        <v>3.4678585000000002</v>
      </c>
      <c r="E114" s="59">
        <v>2.8697542499999997</v>
      </c>
      <c r="F114" s="59">
        <v>2.3505897499999997</v>
      </c>
      <c r="G114" s="59">
        <v>1.911392</v>
      </c>
      <c r="H114" s="59">
        <v>1.5509299999999999</v>
      </c>
      <c r="I114" s="59">
        <v>1.26961375</v>
      </c>
      <c r="J114" s="59">
        <v>1.0799510000000001</v>
      </c>
      <c r="K114" s="59">
        <v>0.94503399999999993</v>
      </c>
      <c r="L114" s="59">
        <v>0.83369649999999995</v>
      </c>
      <c r="M114" s="59">
        <v>0.74388900000000002</v>
      </c>
      <c r="N114" s="59">
        <v>0.66105199999999997</v>
      </c>
      <c r="O114" s="59">
        <v>0.59051799999999999</v>
      </c>
      <c r="P114" s="59">
        <v>0.53187625000000005</v>
      </c>
      <c r="Q114" s="59">
        <v>0.48492175000000004</v>
      </c>
      <c r="R114" s="59">
        <v>0.44986025000000002</v>
      </c>
      <c r="S114" s="59">
        <v>0.42628024999999997</v>
      </c>
    </row>
    <row r="115" spans="2:19">
      <c r="B115" s="8">
        <v>248</v>
      </c>
      <c r="C115" s="59">
        <v>4.3038105</v>
      </c>
      <c r="D115" s="59">
        <v>3.5960090000000005</v>
      </c>
      <c r="E115" s="59">
        <v>2.9714544999999997</v>
      </c>
      <c r="F115" s="59">
        <v>2.4293254999999996</v>
      </c>
      <c r="G115" s="59">
        <v>1.9708539999999999</v>
      </c>
      <c r="H115" s="59">
        <v>1.5952189999999999</v>
      </c>
      <c r="I115" s="59">
        <v>1.3024205</v>
      </c>
      <c r="J115" s="59">
        <v>1.1051710000000001</v>
      </c>
      <c r="K115" s="59">
        <v>0.96574299999999991</v>
      </c>
      <c r="L115" s="59">
        <v>0.85132999999999992</v>
      </c>
      <c r="M115" s="59">
        <v>0.75947200000000004</v>
      </c>
      <c r="N115" s="59">
        <v>0.67581499999999994</v>
      </c>
      <c r="O115" s="59">
        <v>0.60528099999999996</v>
      </c>
      <c r="P115" s="59">
        <v>0.54786950000000001</v>
      </c>
      <c r="Q115" s="59">
        <v>0.50317050000000008</v>
      </c>
      <c r="R115" s="59">
        <v>0.47159450000000003</v>
      </c>
      <c r="S115" s="59">
        <v>0.45232049999999996</v>
      </c>
    </row>
    <row r="116" spans="2:19">
      <c r="B116" s="8">
        <v>268</v>
      </c>
      <c r="C116" s="59">
        <v>4.4623072500000003</v>
      </c>
      <c r="D116" s="59">
        <v>3.7241595000000007</v>
      </c>
      <c r="E116" s="59">
        <v>3.0731547499999996</v>
      </c>
      <c r="F116" s="59">
        <v>2.5080612499999995</v>
      </c>
      <c r="G116" s="59">
        <v>2.030316</v>
      </c>
      <c r="H116" s="59">
        <v>1.639508</v>
      </c>
      <c r="I116" s="59">
        <v>1.33522725</v>
      </c>
      <c r="J116" s="59">
        <v>1.1303910000000001</v>
      </c>
      <c r="K116" s="59">
        <v>0.98645199999999988</v>
      </c>
      <c r="L116" s="59">
        <v>0.86896349999999989</v>
      </c>
      <c r="M116" s="59">
        <v>0.77505500000000005</v>
      </c>
      <c r="N116" s="59">
        <v>0.69057799999999991</v>
      </c>
      <c r="O116" s="59">
        <v>0.62004399999999993</v>
      </c>
      <c r="P116" s="59">
        <v>0.56386274999999997</v>
      </c>
      <c r="Q116" s="59">
        <v>0.52141925000000011</v>
      </c>
      <c r="R116" s="59">
        <v>0.49332875000000004</v>
      </c>
      <c r="S116" s="59">
        <v>0.47836074999999995</v>
      </c>
    </row>
    <row r="117" spans="2:19">
      <c r="B117" s="8">
        <v>288</v>
      </c>
      <c r="C117" s="59">
        <v>4.6208039999999997</v>
      </c>
      <c r="D117" s="59">
        <v>3.8523100000000001</v>
      </c>
      <c r="E117" s="59">
        <v>3.174855</v>
      </c>
      <c r="F117" s="59">
        <v>2.5867969999999998</v>
      </c>
      <c r="G117" s="59">
        <v>2.0897779999999999</v>
      </c>
      <c r="H117" s="59">
        <v>1.683797</v>
      </c>
      <c r="I117" s="59">
        <v>1.368034</v>
      </c>
      <c r="J117" s="59">
        <v>1.1556109999999999</v>
      </c>
      <c r="K117" s="59">
        <v>1.007161</v>
      </c>
      <c r="L117" s="59">
        <v>0.88659699999999997</v>
      </c>
      <c r="M117" s="59">
        <v>0.79063799999999995</v>
      </c>
      <c r="N117" s="59">
        <v>0.705341</v>
      </c>
      <c r="O117" s="59">
        <v>0.63480700000000001</v>
      </c>
      <c r="P117" s="59">
        <v>0.57985600000000004</v>
      </c>
      <c r="Q117" s="59">
        <v>0.53966800000000004</v>
      </c>
      <c r="R117" s="59">
        <v>0.51506300000000005</v>
      </c>
      <c r="S117" s="59">
        <v>0.50440099999999999</v>
      </c>
    </row>
    <row r="118" spans="2:19">
      <c r="B118" s="8">
        <v>308</v>
      </c>
      <c r="C118" s="59">
        <v>4.91442275</v>
      </c>
      <c r="D118" s="59">
        <v>4.0758047499999996</v>
      </c>
      <c r="E118" s="59">
        <v>3.3386827500000003</v>
      </c>
      <c r="F118" s="59">
        <v>2.7016199999999997</v>
      </c>
      <c r="G118" s="59">
        <v>2.1658482499999998</v>
      </c>
      <c r="H118" s="59">
        <v>1.7315715</v>
      </c>
      <c r="I118" s="59">
        <v>1.3979699999999999</v>
      </c>
      <c r="J118" s="59">
        <v>1.181036</v>
      </c>
      <c r="K118" s="59">
        <v>1.0329962500000001</v>
      </c>
      <c r="L118" s="59">
        <v>0.90874149999999998</v>
      </c>
      <c r="M118" s="59">
        <v>0.80970674999999992</v>
      </c>
      <c r="N118" s="59">
        <v>0.72276950000000006</v>
      </c>
      <c r="O118" s="59">
        <v>0.65182549999999995</v>
      </c>
      <c r="P118" s="59">
        <v>0.59748950000000001</v>
      </c>
      <c r="Q118" s="59">
        <v>0.55935200000000007</v>
      </c>
      <c r="R118" s="59">
        <v>0.5380275000000001</v>
      </c>
      <c r="S118" s="59">
        <v>0.53187649999999997</v>
      </c>
    </row>
    <row r="119" spans="2:19">
      <c r="B119" s="8">
        <v>328</v>
      </c>
      <c r="C119" s="59">
        <v>5.2080415000000002</v>
      </c>
      <c r="D119" s="59">
        <v>4.2992995000000001</v>
      </c>
      <c r="E119" s="59">
        <v>3.5025105000000005</v>
      </c>
      <c r="F119" s="59">
        <v>2.8164429999999996</v>
      </c>
      <c r="G119" s="59">
        <v>2.2419184999999997</v>
      </c>
      <c r="H119" s="59">
        <v>1.7793460000000001</v>
      </c>
      <c r="I119" s="59">
        <v>1.4279059999999999</v>
      </c>
      <c r="J119" s="59">
        <v>1.206461</v>
      </c>
      <c r="K119" s="59">
        <v>1.0588315000000001</v>
      </c>
      <c r="L119" s="59">
        <v>0.93088599999999999</v>
      </c>
      <c r="M119" s="59">
        <v>0.82877549999999989</v>
      </c>
      <c r="N119" s="59">
        <v>0.74019800000000013</v>
      </c>
      <c r="O119" s="59">
        <v>0.66884399999999999</v>
      </c>
      <c r="P119" s="59">
        <v>0.61512299999999998</v>
      </c>
      <c r="Q119" s="59">
        <v>0.57903600000000011</v>
      </c>
      <c r="R119" s="59">
        <v>0.56099200000000016</v>
      </c>
      <c r="S119" s="59">
        <v>0.55935199999999996</v>
      </c>
    </row>
    <row r="120" spans="2:19">
      <c r="B120" s="8">
        <v>348</v>
      </c>
      <c r="C120" s="59">
        <v>5.5016602500000005</v>
      </c>
      <c r="D120" s="59">
        <v>4.5227942500000005</v>
      </c>
      <c r="E120" s="59">
        <v>3.6663382500000008</v>
      </c>
      <c r="F120" s="59">
        <v>2.9312659999999995</v>
      </c>
      <c r="G120" s="59">
        <v>2.3179887499999996</v>
      </c>
      <c r="H120" s="59">
        <v>1.8271205000000001</v>
      </c>
      <c r="I120" s="59">
        <v>1.4578419999999999</v>
      </c>
      <c r="J120" s="59">
        <v>1.231886</v>
      </c>
      <c r="K120" s="59">
        <v>1.0846667500000002</v>
      </c>
      <c r="L120" s="59">
        <v>0.9530305</v>
      </c>
      <c r="M120" s="59">
        <v>0.84784424999999985</v>
      </c>
      <c r="N120" s="59">
        <v>0.7576265000000002</v>
      </c>
      <c r="O120" s="59">
        <v>0.68586250000000004</v>
      </c>
      <c r="P120" s="59">
        <v>0.63275649999999994</v>
      </c>
      <c r="Q120" s="59">
        <v>0.59872000000000014</v>
      </c>
      <c r="R120" s="59">
        <v>0.58395650000000021</v>
      </c>
      <c r="S120" s="59">
        <v>0.58682749999999995</v>
      </c>
    </row>
    <row r="121" spans="2:19">
      <c r="B121" s="8">
        <v>368</v>
      </c>
      <c r="C121" s="59">
        <v>5.7952789999999998</v>
      </c>
      <c r="D121" s="59">
        <v>4.746289</v>
      </c>
      <c r="E121" s="59">
        <v>3.8301660000000002</v>
      </c>
      <c r="F121" s="59">
        <v>3.0460889999999998</v>
      </c>
      <c r="G121" s="59">
        <v>2.3940589999999999</v>
      </c>
      <c r="H121" s="59">
        <v>1.874895</v>
      </c>
      <c r="I121" s="59">
        <v>1.487778</v>
      </c>
      <c r="J121" s="59">
        <v>1.2573110000000001</v>
      </c>
      <c r="K121" s="59">
        <v>1.1105020000000001</v>
      </c>
      <c r="L121" s="59">
        <v>0.97517500000000001</v>
      </c>
      <c r="M121" s="59">
        <v>0.86691300000000004</v>
      </c>
      <c r="N121" s="59">
        <v>0.77505500000000005</v>
      </c>
      <c r="O121" s="59">
        <v>0.70288099999999998</v>
      </c>
      <c r="P121" s="59">
        <v>0.65039000000000002</v>
      </c>
      <c r="Q121" s="59">
        <v>0.61840399999999995</v>
      </c>
      <c r="R121" s="59">
        <v>0.60692100000000004</v>
      </c>
      <c r="S121" s="59">
        <v>0.61430300000000004</v>
      </c>
    </row>
    <row r="122" spans="2:19">
      <c r="B122" s="8">
        <v>388</v>
      </c>
      <c r="C122" s="59">
        <v>6.1161682499999994</v>
      </c>
      <c r="D122" s="59">
        <v>4.9952087499999998</v>
      </c>
      <c r="E122" s="59">
        <v>4.0167532499999998</v>
      </c>
      <c r="F122" s="59">
        <v>3.180596</v>
      </c>
      <c r="G122" s="59">
        <v>2.4865325</v>
      </c>
      <c r="H122" s="59">
        <v>1.9353819999999999</v>
      </c>
      <c r="I122" s="59">
        <v>1.5261205</v>
      </c>
      <c r="J122" s="59">
        <v>1.2860167499999999</v>
      </c>
      <c r="K122" s="59">
        <v>1.1351070000000001</v>
      </c>
      <c r="L122" s="59">
        <v>0.99567899999999998</v>
      </c>
      <c r="M122" s="59">
        <v>0.88475175000000006</v>
      </c>
      <c r="N122" s="59">
        <v>0.79145825000000003</v>
      </c>
      <c r="O122" s="59">
        <v>0.71928424999999996</v>
      </c>
      <c r="P122" s="59">
        <v>0.66781849999999998</v>
      </c>
      <c r="Q122" s="59">
        <v>0.638293</v>
      </c>
      <c r="R122" s="59">
        <v>0.63029575000000004</v>
      </c>
      <c r="S122" s="59">
        <v>0.64259850000000007</v>
      </c>
    </row>
    <row r="123" spans="2:19">
      <c r="B123" s="8">
        <v>408</v>
      </c>
      <c r="C123" s="59">
        <v>6.4370574999999999</v>
      </c>
      <c r="D123" s="59">
        <v>5.2441284999999995</v>
      </c>
      <c r="E123" s="59">
        <v>4.2033404999999995</v>
      </c>
      <c r="F123" s="59">
        <v>3.3151030000000001</v>
      </c>
      <c r="G123" s="59">
        <v>2.5790060000000001</v>
      </c>
      <c r="H123" s="59">
        <v>1.9958689999999999</v>
      </c>
      <c r="I123" s="59">
        <v>1.5644629999999999</v>
      </c>
      <c r="J123" s="59">
        <v>1.3147224999999998</v>
      </c>
      <c r="K123" s="59">
        <v>1.1597120000000001</v>
      </c>
      <c r="L123" s="59">
        <v>1.0161830000000001</v>
      </c>
      <c r="M123" s="59">
        <v>0.90259050000000007</v>
      </c>
      <c r="N123" s="59">
        <v>0.80786150000000001</v>
      </c>
      <c r="O123" s="59">
        <v>0.73568749999999994</v>
      </c>
      <c r="P123" s="59">
        <v>0.68524699999999994</v>
      </c>
      <c r="Q123" s="59">
        <v>0.65818200000000004</v>
      </c>
      <c r="R123" s="59">
        <v>0.65367050000000004</v>
      </c>
      <c r="S123" s="59">
        <v>0.6708940000000001</v>
      </c>
    </row>
    <row r="124" spans="2:19">
      <c r="B124" s="8">
        <v>428</v>
      </c>
      <c r="C124" s="59">
        <v>6.7579467500000003</v>
      </c>
      <c r="D124" s="59">
        <v>5.4930482499999993</v>
      </c>
      <c r="E124" s="59">
        <v>4.3899277499999991</v>
      </c>
      <c r="F124" s="59">
        <v>3.4496100000000003</v>
      </c>
      <c r="G124" s="59">
        <v>2.6714795000000002</v>
      </c>
      <c r="H124" s="59">
        <v>2.0563560000000001</v>
      </c>
      <c r="I124" s="59">
        <v>1.6028054999999999</v>
      </c>
      <c r="J124" s="59">
        <v>1.3434282499999997</v>
      </c>
      <c r="K124" s="59">
        <v>1.1843170000000001</v>
      </c>
      <c r="L124" s="59">
        <v>1.0366870000000001</v>
      </c>
      <c r="M124" s="59">
        <v>0.92042925000000009</v>
      </c>
      <c r="N124" s="59">
        <v>0.82426474999999999</v>
      </c>
      <c r="O124" s="59">
        <v>0.75209074999999992</v>
      </c>
      <c r="P124" s="59">
        <v>0.7026754999999999</v>
      </c>
      <c r="Q124" s="59">
        <v>0.67807100000000009</v>
      </c>
      <c r="R124" s="59">
        <v>0.67704525000000004</v>
      </c>
      <c r="S124" s="59">
        <v>0.69918950000000013</v>
      </c>
    </row>
    <row r="125" spans="2:19">
      <c r="B125" s="8">
        <v>448</v>
      </c>
      <c r="C125" s="59">
        <v>7.0788359999999999</v>
      </c>
      <c r="D125" s="59">
        <v>5.741968</v>
      </c>
      <c r="E125" s="59">
        <v>4.5765149999999997</v>
      </c>
      <c r="F125" s="59">
        <v>3.584117</v>
      </c>
      <c r="G125" s="59">
        <v>2.7639529999999999</v>
      </c>
      <c r="H125" s="59">
        <v>2.1168429999999998</v>
      </c>
      <c r="I125" s="59">
        <v>1.6411480000000001</v>
      </c>
      <c r="J125" s="59">
        <v>1.372134</v>
      </c>
      <c r="K125" s="59">
        <v>1.2089220000000001</v>
      </c>
      <c r="L125" s="59">
        <v>1.057191</v>
      </c>
      <c r="M125" s="59">
        <v>0.93826799999999999</v>
      </c>
      <c r="N125" s="59">
        <v>0.84066799999999997</v>
      </c>
      <c r="O125" s="59">
        <v>0.76849400000000001</v>
      </c>
      <c r="P125" s="59">
        <v>0.72010399999999997</v>
      </c>
      <c r="Q125" s="59">
        <v>0.69796000000000002</v>
      </c>
      <c r="R125" s="59">
        <v>0.70042000000000004</v>
      </c>
      <c r="S125" s="59">
        <v>0.72748500000000005</v>
      </c>
    </row>
    <row r="126" spans="2:19">
      <c r="B126" s="8">
        <v>468</v>
      </c>
      <c r="C126" s="59">
        <v>7.3802462499999999</v>
      </c>
      <c r="D126" s="59">
        <v>5.9849417499999999</v>
      </c>
      <c r="E126" s="59">
        <v>4.7680232499999997</v>
      </c>
      <c r="F126" s="59">
        <v>3.73092625</v>
      </c>
      <c r="G126" s="59">
        <v>2.8728297500000002</v>
      </c>
      <c r="H126" s="59">
        <v>2.1943484999999998</v>
      </c>
      <c r="I126" s="59">
        <v>1.6944587499999999</v>
      </c>
      <c r="J126" s="59">
        <v>1.40801625</v>
      </c>
      <c r="K126" s="59">
        <v>1.2337320000000001</v>
      </c>
      <c r="L126" s="59">
        <v>1.07708</v>
      </c>
      <c r="M126" s="59">
        <v>0.95651649999999999</v>
      </c>
      <c r="N126" s="59">
        <v>0.85727624999999996</v>
      </c>
      <c r="O126" s="59">
        <v>0.78407700000000002</v>
      </c>
      <c r="P126" s="59">
        <v>0.73609725000000004</v>
      </c>
      <c r="Q126" s="59">
        <v>0.71477325000000003</v>
      </c>
      <c r="R126" s="59">
        <v>0.71948875000000001</v>
      </c>
      <c r="S126" s="59">
        <v>0.74962950000000006</v>
      </c>
    </row>
    <row r="127" spans="2:19">
      <c r="B127" s="8">
        <v>488</v>
      </c>
      <c r="C127" s="59">
        <v>7.6816564999999999</v>
      </c>
      <c r="D127" s="59">
        <v>6.2279154999999999</v>
      </c>
      <c r="E127" s="59">
        <v>4.9595314999999998</v>
      </c>
      <c r="F127" s="59">
        <v>3.8777355</v>
      </c>
      <c r="G127" s="59">
        <v>2.9817065000000005</v>
      </c>
      <c r="H127" s="59">
        <v>2.2718539999999998</v>
      </c>
      <c r="I127" s="59">
        <v>1.7477695</v>
      </c>
      <c r="J127" s="59">
        <v>1.4438985</v>
      </c>
      <c r="K127" s="59">
        <v>1.258542</v>
      </c>
      <c r="L127" s="59">
        <v>1.0969690000000001</v>
      </c>
      <c r="M127" s="59">
        <v>0.97476499999999999</v>
      </c>
      <c r="N127" s="59">
        <v>0.87388449999999995</v>
      </c>
      <c r="O127" s="59">
        <v>0.79966000000000004</v>
      </c>
      <c r="P127" s="59">
        <v>0.7520905</v>
      </c>
      <c r="Q127" s="59">
        <v>0.73158650000000003</v>
      </c>
      <c r="R127" s="59">
        <v>0.73855749999999998</v>
      </c>
      <c r="S127" s="59">
        <v>0.77177400000000007</v>
      </c>
    </row>
    <row r="128" spans="2:19">
      <c r="B128" s="8">
        <v>508</v>
      </c>
      <c r="C128" s="59">
        <v>7.9830667499999999</v>
      </c>
      <c r="D128" s="59">
        <v>6.4708892499999999</v>
      </c>
      <c r="E128" s="59">
        <v>5.1510397499999998</v>
      </c>
      <c r="F128" s="59">
        <v>4.0245447500000004</v>
      </c>
      <c r="G128" s="59">
        <v>3.0905832500000008</v>
      </c>
      <c r="H128" s="59">
        <v>2.3493594999999998</v>
      </c>
      <c r="I128" s="59">
        <v>1.80108025</v>
      </c>
      <c r="J128" s="59">
        <v>1.47978075</v>
      </c>
      <c r="K128" s="59">
        <v>1.283352</v>
      </c>
      <c r="L128" s="59">
        <v>1.1168580000000001</v>
      </c>
      <c r="M128" s="59">
        <v>0.99301349999999999</v>
      </c>
      <c r="N128" s="59">
        <v>0.89049274999999994</v>
      </c>
      <c r="O128" s="59">
        <v>0.81524300000000005</v>
      </c>
      <c r="P128" s="59">
        <v>0.76808374999999995</v>
      </c>
      <c r="Q128" s="59">
        <v>0.74839975000000003</v>
      </c>
      <c r="R128" s="59">
        <v>0.75762624999999995</v>
      </c>
      <c r="S128" s="59">
        <v>0.79391850000000008</v>
      </c>
    </row>
    <row r="129" spans="2:19">
      <c r="B129" s="8">
        <v>528</v>
      </c>
      <c r="C129" s="59">
        <v>8.2844770000000008</v>
      </c>
      <c r="D129" s="59">
        <v>6.7138629999999999</v>
      </c>
      <c r="E129" s="59">
        <v>5.3425479999999999</v>
      </c>
      <c r="F129" s="59">
        <v>4.171354</v>
      </c>
      <c r="G129" s="59">
        <v>3.1994600000000002</v>
      </c>
      <c r="H129" s="59">
        <v>2.4268649999999998</v>
      </c>
      <c r="I129" s="59">
        <v>1.8543909999999999</v>
      </c>
      <c r="J129" s="59">
        <v>1.515663</v>
      </c>
      <c r="K129" s="59">
        <v>1.308162</v>
      </c>
      <c r="L129" s="59">
        <v>1.136747</v>
      </c>
      <c r="M129" s="59">
        <v>1.0112620000000001</v>
      </c>
      <c r="N129" s="59">
        <v>0.90710100000000005</v>
      </c>
      <c r="O129" s="59">
        <v>0.83082599999999995</v>
      </c>
      <c r="P129" s="59">
        <v>0.78407700000000002</v>
      </c>
      <c r="Q129" s="59">
        <v>0.76521300000000003</v>
      </c>
      <c r="R129" s="59">
        <v>0.77669500000000002</v>
      </c>
      <c r="S129" s="59">
        <v>0.81606299999999998</v>
      </c>
    </row>
    <row r="130" spans="2:19">
      <c r="B130" s="8">
        <v>548</v>
      </c>
      <c r="C130" s="59">
        <v>8.5557462500000003</v>
      </c>
      <c r="D130" s="59">
        <v>6.9441240000000004</v>
      </c>
      <c r="E130" s="59">
        <v>5.5346715</v>
      </c>
      <c r="F130" s="59">
        <v>4.3284155000000002</v>
      </c>
      <c r="G130" s="59">
        <v>3.3247400000000003</v>
      </c>
      <c r="H130" s="59">
        <v>2.5234394999999998</v>
      </c>
      <c r="I130" s="59">
        <v>1.92513</v>
      </c>
      <c r="J130" s="59">
        <v>1.5624122499999999</v>
      </c>
      <c r="K130" s="59">
        <v>1.3368677500000001</v>
      </c>
      <c r="L130" s="59">
        <v>1.15950675</v>
      </c>
      <c r="M130" s="59">
        <v>1.03279125</v>
      </c>
      <c r="N130" s="59">
        <v>0.92534975000000008</v>
      </c>
      <c r="O130" s="59">
        <v>0.84661425000000001</v>
      </c>
      <c r="P130" s="59">
        <v>0.79740450000000007</v>
      </c>
      <c r="Q130" s="59">
        <v>0.77690024999999996</v>
      </c>
      <c r="R130" s="59">
        <v>0.78653700000000004</v>
      </c>
      <c r="S130" s="59">
        <v>0.82487975000000002</v>
      </c>
    </row>
    <row r="131" spans="2:19">
      <c r="B131" s="8">
        <v>568</v>
      </c>
      <c r="C131" s="59">
        <v>8.8270154999999999</v>
      </c>
      <c r="D131" s="59">
        <v>7.1743850000000009</v>
      </c>
      <c r="E131" s="59">
        <v>5.7267950000000001</v>
      </c>
      <c r="F131" s="59">
        <v>4.4854770000000004</v>
      </c>
      <c r="G131" s="59">
        <v>3.4500200000000003</v>
      </c>
      <c r="H131" s="59">
        <v>2.6200139999999998</v>
      </c>
      <c r="I131" s="59">
        <v>1.9958690000000001</v>
      </c>
      <c r="J131" s="59">
        <v>1.6091614999999999</v>
      </c>
      <c r="K131" s="59">
        <v>1.3655735</v>
      </c>
      <c r="L131" s="59">
        <v>1.1822665000000001</v>
      </c>
      <c r="M131" s="59">
        <v>1.0543205</v>
      </c>
      <c r="N131" s="59">
        <v>0.94359850000000001</v>
      </c>
      <c r="O131" s="59">
        <v>0.86240249999999996</v>
      </c>
      <c r="P131" s="59">
        <v>0.81073200000000001</v>
      </c>
      <c r="Q131" s="59">
        <v>0.7885875</v>
      </c>
      <c r="R131" s="59">
        <v>0.79637900000000006</v>
      </c>
      <c r="S131" s="59">
        <v>0.83369650000000006</v>
      </c>
    </row>
    <row r="132" spans="2:19">
      <c r="B132" s="8">
        <v>588</v>
      </c>
      <c r="C132" s="59">
        <v>9.0982847499999995</v>
      </c>
      <c r="D132" s="59">
        <v>7.4046460000000014</v>
      </c>
      <c r="E132" s="59">
        <v>5.9189185000000002</v>
      </c>
      <c r="F132" s="59">
        <v>4.6425385000000006</v>
      </c>
      <c r="G132" s="59">
        <v>3.5753000000000004</v>
      </c>
      <c r="H132" s="59">
        <v>2.7165884999999999</v>
      </c>
      <c r="I132" s="59">
        <v>2.066608</v>
      </c>
      <c r="J132" s="59">
        <v>1.6559107499999999</v>
      </c>
      <c r="K132" s="59">
        <v>1.3942792499999999</v>
      </c>
      <c r="L132" s="59">
        <v>1.2050262500000002</v>
      </c>
      <c r="M132" s="59">
        <v>1.0758497499999999</v>
      </c>
      <c r="N132" s="59">
        <v>0.96184724999999993</v>
      </c>
      <c r="O132" s="59">
        <v>0.87819074999999991</v>
      </c>
      <c r="P132" s="59">
        <v>0.82405949999999994</v>
      </c>
      <c r="Q132" s="59">
        <v>0.80027475000000003</v>
      </c>
      <c r="R132" s="59">
        <v>0.80622100000000008</v>
      </c>
      <c r="S132" s="59">
        <v>0.8425132500000001</v>
      </c>
    </row>
    <row r="133" spans="2:19">
      <c r="B133" s="8">
        <v>608</v>
      </c>
      <c r="C133" s="59">
        <v>9.3695540000000008</v>
      </c>
      <c r="D133" s="59">
        <v>7.6349070000000001</v>
      </c>
      <c r="E133" s="59">
        <v>6.1110420000000003</v>
      </c>
      <c r="F133" s="59">
        <v>4.7995999999999999</v>
      </c>
      <c r="G133" s="59">
        <v>3.70058</v>
      </c>
      <c r="H133" s="59">
        <v>2.8131629999999999</v>
      </c>
      <c r="I133" s="59">
        <v>2.1373470000000001</v>
      </c>
      <c r="J133" s="59">
        <v>1.7026600000000001</v>
      </c>
      <c r="K133" s="59">
        <v>1.4229849999999999</v>
      </c>
      <c r="L133" s="59">
        <v>1.227786</v>
      </c>
      <c r="M133" s="59">
        <v>1.0973790000000001</v>
      </c>
      <c r="N133" s="59">
        <v>0.98009599999999997</v>
      </c>
      <c r="O133" s="59">
        <v>0.89397899999999997</v>
      </c>
      <c r="P133" s="59">
        <v>0.83738699999999999</v>
      </c>
      <c r="Q133" s="59">
        <v>0.81196199999999996</v>
      </c>
      <c r="R133" s="59">
        <v>0.81606299999999998</v>
      </c>
      <c r="S133" s="59">
        <v>0.85133000000000003</v>
      </c>
    </row>
    <row r="134" spans="2:19">
      <c r="B134" s="8">
        <v>628</v>
      </c>
      <c r="C134" s="59">
        <v>9.6351443461538455</v>
      </c>
      <c r="D134" s="59">
        <v>7.8637908397435901</v>
      </c>
      <c r="E134" s="59">
        <v>6.3053947500000005</v>
      </c>
      <c r="F134" s="59">
        <v>4.9624338589743582</v>
      </c>
      <c r="G134" s="59">
        <v>3.8324313910256409</v>
      </c>
      <c r="H134" s="59">
        <v>2.9178651282051282</v>
      </c>
      <c r="I134" s="59">
        <v>2.2162562820512819</v>
      </c>
      <c r="J134" s="59">
        <v>1.7564968782051282</v>
      </c>
      <c r="K134" s="59">
        <v>1.4568684166666666</v>
      </c>
      <c r="L134" s="59">
        <v>1.2554655961538461</v>
      </c>
      <c r="M134" s="59">
        <v>1.123398403846154</v>
      </c>
      <c r="N134" s="59">
        <v>1.0020615576923078</v>
      </c>
      <c r="O134" s="59">
        <v>0.91209049358974359</v>
      </c>
      <c r="P134" s="59">
        <v>0.85265995512820514</v>
      </c>
      <c r="Q134" s="59">
        <v>0.82377094871794876</v>
      </c>
      <c r="R134" s="59">
        <v>0.82542146153846152</v>
      </c>
      <c r="S134" s="59">
        <v>0.85761249999999989</v>
      </c>
    </row>
    <row r="135" spans="2:19">
      <c r="B135" s="8">
        <v>648</v>
      </c>
      <c r="C135" s="59">
        <v>9.8960676749999994</v>
      </c>
      <c r="D135" s="59">
        <v>8.0907437249999994</v>
      </c>
      <c r="E135" s="59">
        <v>6.5004970499999999</v>
      </c>
      <c r="F135" s="59">
        <v>5.126157899999999</v>
      </c>
      <c r="G135" s="59">
        <v>3.9677282999999997</v>
      </c>
      <c r="H135" s="59">
        <v>3.0252052125</v>
      </c>
      <c r="I135" s="59">
        <v>2.297761425</v>
      </c>
      <c r="J135" s="59">
        <v>1.8111377249999998</v>
      </c>
      <c r="K135" s="59">
        <v>1.4905964249999999</v>
      </c>
      <c r="L135" s="59">
        <v>1.2829924124999998</v>
      </c>
      <c r="M135" s="59">
        <v>1.1492958375</v>
      </c>
      <c r="N135" s="59">
        <v>1.024733025</v>
      </c>
      <c r="O135" s="59">
        <v>0.9300662999999999</v>
      </c>
      <c r="P135" s="59">
        <v>0.86695413749999994</v>
      </c>
      <c r="Q135" s="59">
        <v>0.83456831249999996</v>
      </c>
      <c r="R135" s="59">
        <v>0.83290781250000001</v>
      </c>
      <c r="S135" s="59">
        <v>0.86197162500000002</v>
      </c>
    </row>
    <row r="136" spans="2:19" s="29" customFormat="1">
      <c r="B136" s="8">
        <v>658</v>
      </c>
      <c r="C136" s="59">
        <v>10.04878476875</v>
      </c>
      <c r="D136" s="59">
        <v>8.2156008812499994</v>
      </c>
      <c r="E136" s="59">
        <v>6.6008133625000003</v>
      </c>
      <c r="F136" s="59">
        <v>5.2052652749999995</v>
      </c>
      <c r="G136" s="59">
        <v>4.0289586750000002</v>
      </c>
      <c r="H136" s="59">
        <v>3.0718904781250003</v>
      </c>
      <c r="I136" s="59">
        <v>2.3332207062500001</v>
      </c>
      <c r="J136" s="59">
        <v>1.8390873812499999</v>
      </c>
      <c r="K136" s="59">
        <v>1.5135994562499999</v>
      </c>
      <c r="L136" s="59">
        <v>1.302791678125</v>
      </c>
      <c r="M136" s="59">
        <v>1.1670318843750001</v>
      </c>
      <c r="N136" s="59">
        <v>1.0405468062500001</v>
      </c>
      <c r="O136" s="59">
        <v>0.94441917499999994</v>
      </c>
      <c r="P136" s="59">
        <v>0.88033305937499995</v>
      </c>
      <c r="Q136" s="59">
        <v>0.84744745312500003</v>
      </c>
      <c r="R136" s="59">
        <v>0.84576132812500004</v>
      </c>
      <c r="S136" s="59">
        <v>0.87527365625000009</v>
      </c>
    </row>
    <row r="137" spans="2:19" s="29" customFormat="1">
      <c r="B137" s="8">
        <v>688</v>
      </c>
      <c r="C137" s="59">
        <v>10.506936049999998</v>
      </c>
      <c r="D137" s="59">
        <v>8.5901723499999996</v>
      </c>
      <c r="E137" s="59">
        <v>6.9017622999999997</v>
      </c>
      <c r="F137" s="59">
        <v>5.442587399999999</v>
      </c>
      <c r="G137" s="59">
        <v>4.2126497999999994</v>
      </c>
      <c r="H137" s="59">
        <v>3.2119462749999999</v>
      </c>
      <c r="I137" s="59">
        <v>2.4395985499999999</v>
      </c>
      <c r="J137" s="59">
        <v>1.9229363499999998</v>
      </c>
      <c r="K137" s="59">
        <v>1.5826085499999998</v>
      </c>
      <c r="L137" s="59">
        <v>1.3621894749999999</v>
      </c>
      <c r="M137" s="59">
        <v>1.2202400250000001</v>
      </c>
      <c r="N137" s="59">
        <v>1.0879881499999999</v>
      </c>
      <c r="O137" s="59">
        <v>0.98747779999999985</v>
      </c>
      <c r="P137" s="59">
        <v>0.92046982499999985</v>
      </c>
      <c r="Q137" s="59">
        <v>0.88608487499999999</v>
      </c>
      <c r="R137" s="59">
        <v>0.88432187500000003</v>
      </c>
      <c r="S137" s="59">
        <v>0.91517975000000007</v>
      </c>
    </row>
    <row r="138" spans="2:19" s="29" customFormat="1">
      <c r="B138" s="8">
        <v>708</v>
      </c>
      <c r="C138" s="59">
        <v>10.8123702375</v>
      </c>
      <c r="D138" s="59">
        <v>8.8398866624999997</v>
      </c>
      <c r="E138" s="59">
        <v>7.1023949250000005</v>
      </c>
      <c r="F138" s="59">
        <v>5.6008021499999989</v>
      </c>
      <c r="G138" s="59">
        <v>4.3351105499999996</v>
      </c>
      <c r="H138" s="59">
        <v>3.30531680625</v>
      </c>
      <c r="I138" s="59">
        <v>2.5105171125000001</v>
      </c>
      <c r="J138" s="59">
        <v>1.9788356624999999</v>
      </c>
      <c r="K138" s="59">
        <v>1.6286146124999998</v>
      </c>
      <c r="L138" s="59">
        <v>1.4017880062499999</v>
      </c>
      <c r="M138" s="59">
        <v>1.2557121187500002</v>
      </c>
      <c r="N138" s="59">
        <v>1.1196157124999999</v>
      </c>
      <c r="O138" s="59">
        <v>1.0161835499999998</v>
      </c>
      <c r="P138" s="59">
        <v>0.94722766874999986</v>
      </c>
      <c r="Q138" s="59">
        <v>0.91184315625000001</v>
      </c>
      <c r="R138" s="59">
        <v>0.9100289062500001</v>
      </c>
      <c r="S138" s="59">
        <v>0.94178381250000009</v>
      </c>
    </row>
    <row r="139" spans="2:19" s="29" customFormat="1">
      <c r="B139" s="8">
        <v>728</v>
      </c>
      <c r="C139" s="59">
        <v>11.117804425000001</v>
      </c>
      <c r="D139" s="59">
        <v>9.0896009749999997</v>
      </c>
      <c r="E139" s="59">
        <v>7.3030275500000013</v>
      </c>
      <c r="F139" s="59">
        <v>5.7590168999999989</v>
      </c>
      <c r="G139" s="59">
        <v>4.4575712999999997</v>
      </c>
      <c r="H139" s="59">
        <v>3.3986873375000002</v>
      </c>
      <c r="I139" s="59">
        <v>2.5814356750000003</v>
      </c>
      <c r="J139" s="59">
        <v>2.0347349750000001</v>
      </c>
      <c r="K139" s="59">
        <v>1.6746206749999999</v>
      </c>
      <c r="L139" s="59">
        <v>1.4413865374999999</v>
      </c>
      <c r="M139" s="59">
        <v>1.2911842125000004</v>
      </c>
      <c r="N139" s="59">
        <v>1.1512432749999999</v>
      </c>
      <c r="O139" s="59">
        <v>1.0448892999999999</v>
      </c>
      <c r="P139" s="59">
        <v>0.97398551249999987</v>
      </c>
      <c r="Q139" s="59">
        <v>0.93760143750000002</v>
      </c>
      <c r="R139" s="59">
        <v>0.93573593750000017</v>
      </c>
      <c r="S139" s="59">
        <v>0.96838787500000012</v>
      </c>
    </row>
    <row r="140" spans="2:19" s="29" customFormat="1">
      <c r="B140" s="8">
        <v>748</v>
      </c>
      <c r="C140" s="59">
        <v>11.4232386125</v>
      </c>
      <c r="D140" s="59">
        <v>9.3393152874999981</v>
      </c>
      <c r="E140" s="59">
        <v>7.5036601750000003</v>
      </c>
      <c r="F140" s="59">
        <v>5.917231649999998</v>
      </c>
      <c r="G140" s="59">
        <v>4.5800320499999989</v>
      </c>
      <c r="H140" s="59">
        <v>3.4920578687499999</v>
      </c>
      <c r="I140" s="59">
        <v>2.6523542375</v>
      </c>
      <c r="J140" s="59">
        <v>2.0906342874999999</v>
      </c>
      <c r="K140" s="59">
        <v>1.7206267374999997</v>
      </c>
      <c r="L140" s="59">
        <v>1.4809850687499997</v>
      </c>
      <c r="M140" s="59">
        <v>1.3266563062500003</v>
      </c>
      <c r="N140" s="59">
        <v>1.1828708374999999</v>
      </c>
      <c r="O140" s="59">
        <v>1.0735950499999998</v>
      </c>
      <c r="P140" s="59">
        <v>1.0007433562499999</v>
      </c>
      <c r="Q140" s="59">
        <v>0.96335971875000015</v>
      </c>
      <c r="R140" s="59">
        <v>0.96144296875000024</v>
      </c>
      <c r="S140" s="59">
        <v>0.99499193750000026</v>
      </c>
    </row>
    <row r="141" spans="2:19" s="29" customFormat="1">
      <c r="B141" s="8">
        <v>768</v>
      </c>
      <c r="C141" s="59">
        <v>11.728672800000002</v>
      </c>
      <c r="D141" s="59">
        <v>9.5890295999999982</v>
      </c>
      <c r="E141" s="59">
        <v>7.7042928000000011</v>
      </c>
      <c r="F141" s="59">
        <v>6.0754463999999988</v>
      </c>
      <c r="G141" s="59">
        <v>4.702492799999999</v>
      </c>
      <c r="H141" s="59">
        <v>3.5854284000000001</v>
      </c>
      <c r="I141" s="59">
        <v>2.7232728000000002</v>
      </c>
      <c r="J141" s="59">
        <v>2.1465336000000002</v>
      </c>
      <c r="K141" s="59">
        <v>1.7666328</v>
      </c>
      <c r="L141" s="59">
        <v>1.5205835999999999</v>
      </c>
      <c r="M141" s="59">
        <v>1.3621284000000005</v>
      </c>
      <c r="N141" s="59">
        <v>1.2144984000000001</v>
      </c>
      <c r="O141" s="59">
        <v>1.1023007999999999</v>
      </c>
      <c r="P141" s="59">
        <v>1.0275011999999999</v>
      </c>
      <c r="Q141" s="59">
        <v>0.98911800000000027</v>
      </c>
      <c r="R141" s="59">
        <v>0.98715000000000031</v>
      </c>
      <c r="S141" s="59">
        <v>1.0215960000000004</v>
      </c>
    </row>
    <row r="142" spans="2:19" s="29" customFormat="1"/>
    <row r="143" spans="2:19" s="29" customFormat="1"/>
    <row r="144" spans="2:19" s="29" customFormat="1"/>
    <row r="145" s="29" customFormat="1"/>
    <row r="146" s="29" customFormat="1"/>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11" sqref="A11"/>
    </sheetView>
  </sheetViews>
  <sheetFormatPr defaultColWidth="8.88671875" defaultRowHeight="14.4"/>
  <cols>
    <col min="1" max="16384" width="8.88671875" style="11"/>
  </cols>
  <sheetData>
    <row r="2" spans="1:14" ht="21">
      <c r="A2" s="28" t="s">
        <v>29</v>
      </c>
    </row>
    <row r="3" spans="1:14" ht="21">
      <c r="A3" s="27" t="s">
        <v>26</v>
      </c>
    </row>
    <row r="5" spans="1:14">
      <c r="A5" s="61" t="s">
        <v>27</v>
      </c>
      <c r="B5" s="61"/>
      <c r="C5" s="61"/>
      <c r="D5" s="61"/>
      <c r="E5" s="61"/>
      <c r="F5" s="61"/>
      <c r="G5" s="61"/>
      <c r="H5" s="61"/>
      <c r="I5" s="61"/>
    </row>
    <row r="6" spans="1:14">
      <c r="A6" s="61"/>
      <c r="B6" s="61"/>
      <c r="C6" s="61"/>
      <c r="D6" s="61"/>
      <c r="E6" s="61"/>
      <c r="F6" s="61"/>
      <c r="G6" s="61"/>
      <c r="H6" s="61"/>
      <c r="I6" s="61"/>
    </row>
    <row r="9" spans="1:14" ht="18">
      <c r="A9" s="3" t="s">
        <v>32</v>
      </c>
      <c r="B9" s="3"/>
      <c r="C9" s="3"/>
      <c r="D9" s="3"/>
      <c r="E9" s="3"/>
      <c r="F9" s="3"/>
      <c r="G9" s="3"/>
      <c r="H9" s="3"/>
      <c r="I9" s="3"/>
      <c r="J9" s="3"/>
      <c r="K9" s="3"/>
      <c r="L9" s="3"/>
      <c r="M9" s="3"/>
      <c r="N9" s="3"/>
    </row>
    <row r="10" spans="1:14" ht="18">
      <c r="A10" s="3" t="s">
        <v>33</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2"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ZL1Killer</dc:creator>
  <cp:lastModifiedBy>Robert Banner</cp:lastModifiedBy>
  <dcterms:created xsi:type="dcterms:W3CDTF">2012-09-12T02:50:34Z</dcterms:created>
  <dcterms:modified xsi:type="dcterms:W3CDTF">2015-06-23T20:30:00Z</dcterms:modified>
</cp:coreProperties>
</file>